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hh data" sheetId="1" r:id="rId1"/>
    <sheet name="NB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<sst xmlns="http://schemas.openxmlformats.org/spreadsheetml/2006/main" count="233" uniqueCount="233">
  <si>
    <t>hhid</t>
  </si>
  <si>
    <t>prov</t>
  </si>
  <si>
    <t>urban</t>
  </si>
  <si>
    <t>hhsize</t>
  </si>
  <si>
    <t>adqexpdr</t>
  </si>
  <si>
    <t>fdtexpdr</t>
  </si>
  <si>
    <t>weight_hh</t>
  </si>
  <si>
    <t>quintadq</t>
  </si>
  <si>
    <t>ofoodcons</t>
  </si>
  <si>
    <t>gfoodcons</t>
  </si>
  <si>
    <t>foodcons</t>
  </si>
  <si>
    <t>maizeV</t>
  </si>
  <si>
    <t>maizeS</t>
  </si>
  <si>
    <t>maizeC</t>
  </si>
  <si>
    <t>maizeLB</t>
  </si>
  <si>
    <t>maizeLS</t>
  </si>
  <si>
    <t>maizeGV</t>
  </si>
  <si>
    <t>maizeSD</t>
  </si>
  <si>
    <t>maizeST</t>
  </si>
  <si>
    <t>maizeQV</t>
  </si>
  <si>
    <t>maizeQS</t>
  </si>
  <si>
    <t>maizeQC</t>
  </si>
  <si>
    <t>maizeQLB</t>
  </si>
  <si>
    <t>maizeQLS</t>
  </si>
  <si>
    <t>maizeQGV</t>
  </si>
  <si>
    <t>maizeQSD</t>
  </si>
  <si>
    <t>maizeQST</t>
  </si>
  <si>
    <t>maizeqtybuy</t>
  </si>
  <si>
    <t>maizeqtyown</t>
  </si>
  <si>
    <t>maizeqtyoth</t>
  </si>
  <si>
    <t>maizebuy</t>
  </si>
  <si>
    <t>maizeown</t>
  </si>
  <si>
    <t>maizeoth</t>
  </si>
  <si>
    <t>maizeflbuy</t>
  </si>
  <si>
    <t>maizeflown</t>
  </si>
  <si>
    <t>maizefloth</t>
  </si>
  <si>
    <t>maizecons</t>
  </si>
  <si>
    <t>maizeqty</t>
  </si>
  <si>
    <t>maizeqtyp</t>
  </si>
  <si>
    <t>maizecP</t>
  </si>
  <si>
    <t>maizecO</t>
  </si>
  <si>
    <t>maizecG</t>
  </si>
  <si>
    <t>maizeflP</t>
  </si>
  <si>
    <t>maizeflO</t>
  </si>
  <si>
    <t>maizeflG</t>
  </si>
  <si>
    <t>maizeP</t>
  </si>
  <si>
    <t>maizeO</t>
  </si>
  <si>
    <t>maizeG</t>
  </si>
  <si>
    <t>maizeCC</t>
  </si>
  <si>
    <t>maizeQP</t>
  </si>
  <si>
    <t>riceV</t>
  </si>
  <si>
    <t>riceS</t>
  </si>
  <si>
    <t>riceC</t>
  </si>
  <si>
    <t>riceLB</t>
  </si>
  <si>
    <t>riceLS</t>
  </si>
  <si>
    <t>riceGV</t>
  </si>
  <si>
    <t>riceSD</t>
  </si>
  <si>
    <t>riceST</t>
  </si>
  <si>
    <t>riceQV</t>
  </si>
  <si>
    <t>riceQS</t>
  </si>
  <si>
    <t>riceQC</t>
  </si>
  <si>
    <t>riceQLB</t>
  </si>
  <si>
    <t>riceQLS</t>
  </si>
  <si>
    <t>riceQGV</t>
  </si>
  <si>
    <t>riceQSD</t>
  </si>
  <si>
    <t>riceQST</t>
  </si>
  <si>
    <t>riceqtybuy</t>
  </si>
  <si>
    <t>riceqtyown</t>
  </si>
  <si>
    <t>riceqtyoth</t>
  </si>
  <si>
    <t>ricebuy</t>
  </si>
  <si>
    <t>riceown</t>
  </si>
  <si>
    <t>riceoth</t>
  </si>
  <si>
    <t>ricecons</t>
  </si>
  <si>
    <t>riceqty</t>
  </si>
  <si>
    <t>riceqtyp</t>
  </si>
  <si>
    <t>riceP</t>
  </si>
  <si>
    <t>riceO</t>
  </si>
  <si>
    <t>riceG</t>
  </si>
  <si>
    <t>riceCC</t>
  </si>
  <si>
    <t>riceQP</t>
  </si>
  <si>
    <t>whtqtybuy</t>
  </si>
  <si>
    <t>whtqtyown</t>
  </si>
  <si>
    <t>whtqtyoth</t>
  </si>
  <si>
    <t>whtbuy</t>
  </si>
  <si>
    <t>whtown</t>
  </si>
  <si>
    <t>whtoth</t>
  </si>
  <si>
    <t>whtflqtybuy</t>
  </si>
  <si>
    <t>whtflqtyown</t>
  </si>
  <si>
    <t>whtflqtyoth</t>
  </si>
  <si>
    <t>whtflbuy</t>
  </si>
  <si>
    <t>whtflown</t>
  </si>
  <si>
    <t>whtfloth</t>
  </si>
  <si>
    <t>whtP</t>
  </si>
  <si>
    <t>whtO</t>
  </si>
  <si>
    <t>whtG</t>
  </si>
  <si>
    <t>whtCC</t>
  </si>
  <si>
    <t>whtQP</t>
  </si>
  <si>
    <t>brdqtybuy</t>
  </si>
  <si>
    <t>brdqtyown</t>
  </si>
  <si>
    <t>brdqtyoth</t>
  </si>
  <si>
    <t>brdbuy</t>
  </si>
  <si>
    <t>brdown</t>
  </si>
  <si>
    <t>brdoth</t>
  </si>
  <si>
    <t>milletV</t>
  </si>
  <si>
    <t>milletS</t>
  </si>
  <si>
    <t>milletC</t>
  </si>
  <si>
    <t>milletLB</t>
  </si>
  <si>
    <t>milletLS</t>
  </si>
  <si>
    <t>milletGV</t>
  </si>
  <si>
    <t>milletSD</t>
  </si>
  <si>
    <t>milletST</t>
  </si>
  <si>
    <t>milletQV</t>
  </si>
  <si>
    <t>milletQS</t>
  </si>
  <si>
    <t>milletQC</t>
  </si>
  <si>
    <t>milletQLB</t>
  </si>
  <si>
    <t>milletQLS</t>
  </si>
  <si>
    <t>milletQGV</t>
  </si>
  <si>
    <t>milletQSD</t>
  </si>
  <si>
    <t>milletQST</t>
  </si>
  <si>
    <t>millqtybuy</t>
  </si>
  <si>
    <t>millqtyown</t>
  </si>
  <si>
    <t>millqtyoth</t>
  </si>
  <si>
    <t>millflqtybuy</t>
  </si>
  <si>
    <t>millflqtyown</t>
  </si>
  <si>
    <t>millflqtyoth</t>
  </si>
  <si>
    <t>millbuy</t>
  </si>
  <si>
    <t>millown</t>
  </si>
  <si>
    <t>milloth</t>
  </si>
  <si>
    <t>millflbuy</t>
  </si>
  <si>
    <t>millflown</t>
  </si>
  <si>
    <t>millfloth</t>
  </si>
  <si>
    <t>millcons</t>
  </si>
  <si>
    <t>millqty</t>
  </si>
  <si>
    <t>millqtyp</t>
  </si>
  <si>
    <t>millP</t>
  </si>
  <si>
    <t>millO</t>
  </si>
  <si>
    <t>millG</t>
  </si>
  <si>
    <t>millCC</t>
  </si>
  <si>
    <t>millQP</t>
  </si>
  <si>
    <t>sorghumV</t>
  </si>
  <si>
    <t>sorghumS</t>
  </si>
  <si>
    <t>sorghumC</t>
  </si>
  <si>
    <t>sorghumLB</t>
  </si>
  <si>
    <t>sorghumLS</t>
  </si>
  <si>
    <t>sorghumGV</t>
  </si>
  <si>
    <t>sorghumSD</t>
  </si>
  <si>
    <t>sorghumST</t>
  </si>
  <si>
    <t>sorghumQV</t>
  </si>
  <si>
    <t>sorghumQS</t>
  </si>
  <si>
    <t>sorghumQC</t>
  </si>
  <si>
    <t>sorghumQLB</t>
  </si>
  <si>
    <t>sorghumQLS</t>
  </si>
  <si>
    <t>sorghumQGV</t>
  </si>
  <si>
    <t>sorghumQSD</t>
  </si>
  <si>
    <t>sorghumQST</t>
  </si>
  <si>
    <t>sorghqtybuy</t>
  </si>
  <si>
    <t>sorghqtyown</t>
  </si>
  <si>
    <t>sorghqtyoth</t>
  </si>
  <si>
    <t>sorghbuy</t>
  </si>
  <si>
    <t>sorghown</t>
  </si>
  <si>
    <t>sorghoth</t>
  </si>
  <si>
    <t>sorghcons</t>
  </si>
  <si>
    <t>sorghqty</t>
  </si>
  <si>
    <t>sorghqtyp</t>
  </si>
  <si>
    <t>sorghP</t>
  </si>
  <si>
    <t>sorghO</t>
  </si>
  <si>
    <t>sorghG</t>
  </si>
  <si>
    <t>sorghCC</t>
  </si>
  <si>
    <t>sorghQP</t>
  </si>
  <si>
    <t>wheatV</t>
  </si>
  <si>
    <t>wheatS</t>
  </si>
  <si>
    <t>wheatC</t>
  </si>
  <si>
    <t>wheatLB</t>
  </si>
  <si>
    <t>wheatLS</t>
  </si>
  <si>
    <t>wheatGV</t>
  </si>
  <si>
    <t>wheatSD</t>
  </si>
  <si>
    <t>wheatST</t>
  </si>
  <si>
    <t>wheatQV</t>
  </si>
  <si>
    <t>wheatQS</t>
  </si>
  <si>
    <t>wheatQC</t>
  </si>
  <si>
    <t>wheatQLB</t>
  </si>
  <si>
    <t>wheatQLS</t>
  </si>
  <si>
    <t>wheatQGV</t>
  </si>
  <si>
    <t>wheatQSD</t>
  </si>
  <si>
    <t>wheatQST</t>
  </si>
  <si>
    <t>potatoV</t>
  </si>
  <si>
    <t>potatoS</t>
  </si>
  <si>
    <t>potatoC</t>
  </si>
  <si>
    <t>potatoLB</t>
  </si>
  <si>
    <t>potatoLS</t>
  </si>
  <si>
    <t>potatoGV</t>
  </si>
  <si>
    <t>potatoSD</t>
  </si>
  <si>
    <t>potatoST</t>
  </si>
  <si>
    <t>potatoQV</t>
  </si>
  <si>
    <t>potatoQS</t>
  </si>
  <si>
    <t>potatoQC</t>
  </si>
  <si>
    <t>potatoQLB</t>
  </si>
  <si>
    <t>potatoQLS</t>
  </si>
  <si>
    <t>potatoQGV</t>
  </si>
  <si>
    <t>potatoQSD</t>
  </si>
  <si>
    <t>potatoQST</t>
  </si>
  <si>
    <t>potaqtybuy</t>
  </si>
  <si>
    <t>potaqtyown</t>
  </si>
  <si>
    <t>potaqtyoth</t>
  </si>
  <si>
    <t>potabuy</t>
  </si>
  <si>
    <t>potaown</t>
  </si>
  <si>
    <t>potaoth</t>
  </si>
  <si>
    <t>potacons</t>
  </si>
  <si>
    <t>potaqty</t>
  </si>
  <si>
    <t>potaqtyp</t>
  </si>
  <si>
    <t>potaP</t>
  </si>
  <si>
    <t>potaO</t>
  </si>
  <si>
    <t>potaG</t>
  </si>
  <si>
    <t>potaCC</t>
  </si>
  <si>
    <t>potaQP</t>
  </si>
  <si>
    <t>beansV</t>
  </si>
  <si>
    <t>beansS</t>
  </si>
  <si>
    <t>beansC</t>
  </si>
  <si>
    <t>beansLB</t>
  </si>
  <si>
    <t>beansLS</t>
  </si>
  <si>
    <t>beansGV</t>
  </si>
  <si>
    <t>beansSD</t>
  </si>
  <si>
    <t>beansST</t>
  </si>
  <si>
    <t>beansQV</t>
  </si>
  <si>
    <t>Exp</t>
  </si>
  <si>
    <t>NBR</t>
  </si>
  <si>
    <t>% ch Y</t>
  </si>
  <si>
    <t>poor before</t>
  </si>
  <si>
    <t>poor after</t>
  </si>
  <si>
    <t>new pc epx</t>
  </si>
  <si>
    <t>pov line --&gt;</t>
  </si>
  <si>
    <t>price + --&gt;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</si>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</sst>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201"/>
  <sheetViews>
    <sheetView zoomScalePageLayoutView="0" workbookViewId="0" topLeftCell="A179">
      <selection activeCell="A201" sqref="A201"/>
    </sheetView>
  </sheetViews>
  <sheetFormatPr defaultColWidth="9.140625" defaultRowHeight="15"/>
  <cols>
    <col min="1" max="1" width="14.7109375" style="0" customWidth="1"/>
  </cols>
  <sheetData>
    <row r="1" spans="1:224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</row>
    <row r="2" spans="1:224" ht="15">
      <c r="A2">
        <v>44120220005</v>
      </c>
      <c r="B2">
        <v>4</v>
      </c>
      <c r="C2">
        <v>0</v>
      </c>
      <c r="D2">
        <v>5</v>
      </c>
      <c r="E2">
        <v>18642.276</v>
      </c>
      <c r="F2">
        <v>56027.693</v>
      </c>
      <c r="G2">
        <v>123</v>
      </c>
      <c r="H2">
        <v>1</v>
      </c>
      <c r="I2">
        <v>18408</v>
      </c>
      <c r="J2">
        <v>4160</v>
      </c>
      <c r="K2">
        <v>33612.358</v>
      </c>
      <c r="L2">
        <v>4000</v>
      </c>
      <c r="M2">
        <v>3000</v>
      </c>
      <c r="N2">
        <v>1000</v>
      </c>
      <c r="O2">
        <v>0</v>
      </c>
      <c r="P2">
        <v>0</v>
      </c>
      <c r="Q2">
        <v>0</v>
      </c>
      <c r="R2">
        <v>0</v>
      </c>
      <c r="S2">
        <v>0</v>
      </c>
      <c r="T2">
        <v>400</v>
      </c>
      <c r="U2">
        <v>300</v>
      </c>
      <c r="V2">
        <v>100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780</v>
      </c>
      <c r="AD2">
        <v>0</v>
      </c>
      <c r="AE2">
        <v>0</v>
      </c>
      <c r="AF2">
        <v>11700</v>
      </c>
      <c r="AG2">
        <v>0</v>
      </c>
      <c r="AH2">
        <v>0</v>
      </c>
      <c r="AI2">
        <v>0</v>
      </c>
      <c r="AJ2">
        <v>4160</v>
      </c>
      <c r="AK2">
        <v>15860</v>
      </c>
      <c r="AL2">
        <v>988</v>
      </c>
      <c r="AM2">
        <v>0</v>
      </c>
      <c r="AN2">
        <v>0</v>
      </c>
      <c r="AO2">
        <v>11700</v>
      </c>
      <c r="AP2">
        <v>4160</v>
      </c>
      <c r="AQ2">
        <v>0</v>
      </c>
      <c r="AR2">
        <v>0</v>
      </c>
      <c r="AS2">
        <v>0</v>
      </c>
      <c r="AT2">
        <v>0</v>
      </c>
      <c r="AU2">
        <v>11700</v>
      </c>
      <c r="AV2">
        <v>4160</v>
      </c>
      <c r="AW2">
        <v>15860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100</v>
      </c>
      <c r="DI2">
        <v>0</v>
      </c>
      <c r="DJ2">
        <v>100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</row>
    <row r="3" spans="1:224" ht="15">
      <c r="A3">
        <v>44060116010</v>
      </c>
      <c r="B3">
        <v>4</v>
      </c>
      <c r="C3">
        <v>1</v>
      </c>
      <c r="D3">
        <v>1</v>
      </c>
      <c r="E3">
        <v>66578.065</v>
      </c>
      <c r="F3">
        <v>43623.074</v>
      </c>
      <c r="G3">
        <v>52.8</v>
      </c>
      <c r="H3">
        <v>5</v>
      </c>
      <c r="I3">
        <v>0</v>
      </c>
      <c r="J3">
        <v>0</v>
      </c>
      <c r="K3">
        <v>62257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52</v>
      </c>
      <c r="BP3">
        <v>0</v>
      </c>
      <c r="BQ3">
        <v>0</v>
      </c>
      <c r="BR3">
        <v>2340</v>
      </c>
      <c r="BS3">
        <v>0</v>
      </c>
      <c r="BT3">
        <v>0</v>
      </c>
      <c r="BU3">
        <v>2340</v>
      </c>
      <c r="BV3">
        <v>52</v>
      </c>
      <c r="BW3">
        <v>52</v>
      </c>
      <c r="BX3">
        <v>2340</v>
      </c>
      <c r="BY3">
        <v>0</v>
      </c>
      <c r="BZ3">
        <v>0</v>
      </c>
      <c r="CA3">
        <v>2340</v>
      </c>
      <c r="CB3">
        <v>52</v>
      </c>
      <c r="CC3">
        <v>104</v>
      </c>
      <c r="CD3">
        <v>0</v>
      </c>
      <c r="CE3">
        <v>0</v>
      </c>
      <c r="CF3">
        <v>1820</v>
      </c>
      <c r="CG3">
        <v>0</v>
      </c>
      <c r="CH3">
        <v>0</v>
      </c>
      <c r="CI3">
        <v>52</v>
      </c>
      <c r="CJ3">
        <v>0</v>
      </c>
      <c r="CK3">
        <v>0</v>
      </c>
      <c r="CL3">
        <v>2080</v>
      </c>
      <c r="CM3">
        <v>0</v>
      </c>
      <c r="CN3">
        <v>0</v>
      </c>
      <c r="CO3">
        <v>1820</v>
      </c>
      <c r="CP3">
        <v>0</v>
      </c>
      <c r="CQ3">
        <v>0</v>
      </c>
      <c r="CR3">
        <v>1820</v>
      </c>
      <c r="CS3">
        <v>156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156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52</v>
      </c>
      <c r="GU3">
        <v>0</v>
      </c>
      <c r="GV3">
        <v>0</v>
      </c>
      <c r="GW3">
        <v>2080</v>
      </c>
      <c r="GX3">
        <v>0</v>
      </c>
      <c r="GY3">
        <v>0</v>
      </c>
      <c r="GZ3">
        <v>2080</v>
      </c>
      <c r="HA3">
        <v>52</v>
      </c>
      <c r="HB3">
        <v>52</v>
      </c>
      <c r="HC3">
        <v>2080</v>
      </c>
      <c r="HD3">
        <v>0</v>
      </c>
      <c r="HE3">
        <v>0</v>
      </c>
      <c r="HF3">
        <v>2080</v>
      </c>
      <c r="HG3">
        <v>52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</row>
    <row r="4" spans="1:224" ht="15">
      <c r="A4">
        <v>66010436001</v>
      </c>
      <c r="B4">
        <v>6</v>
      </c>
      <c r="C4">
        <v>1</v>
      </c>
      <c r="D4">
        <v>4</v>
      </c>
      <c r="E4">
        <v>20180.064</v>
      </c>
      <c r="F4">
        <v>10694.345</v>
      </c>
      <c r="G4">
        <v>41.4</v>
      </c>
      <c r="H4">
        <v>3</v>
      </c>
      <c r="I4">
        <v>0</v>
      </c>
      <c r="J4">
        <v>791.30435</v>
      </c>
      <c r="K4">
        <v>19604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208</v>
      </c>
      <c r="AC4">
        <v>0</v>
      </c>
      <c r="AD4">
        <v>0</v>
      </c>
      <c r="AE4">
        <v>2236</v>
      </c>
      <c r="AF4">
        <v>0</v>
      </c>
      <c r="AG4">
        <v>0</v>
      </c>
      <c r="AH4">
        <v>0</v>
      </c>
      <c r="AI4">
        <v>0</v>
      </c>
      <c r="AJ4">
        <v>791.30435</v>
      </c>
      <c r="AK4">
        <v>3027.3043</v>
      </c>
      <c r="AL4">
        <v>312</v>
      </c>
      <c r="AM4">
        <v>208</v>
      </c>
      <c r="AN4">
        <v>2236</v>
      </c>
      <c r="AO4">
        <v>0</v>
      </c>
      <c r="AP4">
        <v>791.30435</v>
      </c>
      <c r="AQ4">
        <v>0</v>
      </c>
      <c r="AR4">
        <v>0</v>
      </c>
      <c r="AS4">
        <v>0</v>
      </c>
      <c r="AT4">
        <v>2236</v>
      </c>
      <c r="AU4">
        <v>0</v>
      </c>
      <c r="AV4">
        <v>791.30435</v>
      </c>
      <c r="AW4">
        <v>3027.3043</v>
      </c>
      <c r="AX4">
        <v>208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</row>
    <row r="5" spans="1:224" ht="15">
      <c r="A5">
        <v>44130228001</v>
      </c>
      <c r="B5">
        <v>4</v>
      </c>
      <c r="C5">
        <v>0</v>
      </c>
      <c r="D5">
        <v>4</v>
      </c>
      <c r="E5">
        <v>26988.135</v>
      </c>
      <c r="F5">
        <v>61844.979</v>
      </c>
      <c r="G5">
        <v>473.9</v>
      </c>
      <c r="H5">
        <v>3</v>
      </c>
      <c r="I5">
        <v>25805</v>
      </c>
      <c r="J5">
        <v>3120</v>
      </c>
      <c r="K5">
        <v>70517.128</v>
      </c>
      <c r="L5">
        <v>45000</v>
      </c>
      <c r="M5">
        <v>3375</v>
      </c>
      <c r="N5">
        <v>5000</v>
      </c>
      <c r="O5">
        <v>0</v>
      </c>
      <c r="P5">
        <v>0</v>
      </c>
      <c r="Q5">
        <v>0</v>
      </c>
      <c r="R5">
        <v>0</v>
      </c>
      <c r="S5">
        <v>6250</v>
      </c>
      <c r="T5">
        <v>360</v>
      </c>
      <c r="U5">
        <v>270</v>
      </c>
      <c r="V5">
        <v>40</v>
      </c>
      <c r="W5">
        <v>0</v>
      </c>
      <c r="X5">
        <v>0</v>
      </c>
      <c r="Y5">
        <v>0</v>
      </c>
      <c r="Z5">
        <v>0</v>
      </c>
      <c r="AA5">
        <v>50</v>
      </c>
      <c r="AB5">
        <v>0</v>
      </c>
      <c r="AC5">
        <v>78</v>
      </c>
      <c r="AD5">
        <v>0</v>
      </c>
      <c r="AE5">
        <v>0</v>
      </c>
      <c r="AF5">
        <v>1365</v>
      </c>
      <c r="AG5">
        <v>0</v>
      </c>
      <c r="AH5">
        <v>0</v>
      </c>
      <c r="AI5">
        <v>0</v>
      </c>
      <c r="AJ5">
        <v>3120</v>
      </c>
      <c r="AK5">
        <v>4485</v>
      </c>
      <c r="AL5">
        <v>182</v>
      </c>
      <c r="AM5">
        <v>0</v>
      </c>
      <c r="AN5">
        <v>0</v>
      </c>
      <c r="AO5">
        <v>1365</v>
      </c>
      <c r="AP5">
        <v>3120</v>
      </c>
      <c r="AQ5">
        <v>0</v>
      </c>
      <c r="AR5">
        <v>0</v>
      </c>
      <c r="AS5">
        <v>0</v>
      </c>
      <c r="AT5">
        <v>0</v>
      </c>
      <c r="AU5">
        <v>1365</v>
      </c>
      <c r="AV5">
        <v>3120</v>
      </c>
      <c r="AW5">
        <v>4485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104</v>
      </c>
      <c r="CJ5">
        <v>0</v>
      </c>
      <c r="CK5">
        <v>0</v>
      </c>
      <c r="CL5">
        <v>3640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104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104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104</v>
      </c>
      <c r="GU5">
        <v>0</v>
      </c>
      <c r="GV5">
        <v>0</v>
      </c>
      <c r="GW5">
        <v>1560</v>
      </c>
      <c r="GX5">
        <v>0</v>
      </c>
      <c r="GY5">
        <v>0</v>
      </c>
      <c r="GZ5">
        <v>1560</v>
      </c>
      <c r="HA5">
        <v>104</v>
      </c>
      <c r="HB5">
        <v>104</v>
      </c>
      <c r="HC5">
        <v>1560</v>
      </c>
      <c r="HD5">
        <v>0</v>
      </c>
      <c r="HE5">
        <v>0</v>
      </c>
      <c r="HF5">
        <v>1560</v>
      </c>
      <c r="HG5">
        <v>104</v>
      </c>
      <c r="HH5">
        <v>3675</v>
      </c>
      <c r="HI5">
        <v>2700</v>
      </c>
      <c r="HJ5">
        <v>915</v>
      </c>
      <c r="HK5">
        <v>0</v>
      </c>
      <c r="HL5">
        <v>0</v>
      </c>
      <c r="HM5">
        <v>0</v>
      </c>
      <c r="HN5">
        <v>60</v>
      </c>
      <c r="HO5">
        <v>0</v>
      </c>
      <c r="HP5">
        <v>245</v>
      </c>
    </row>
    <row r="6" spans="1:224" ht="15">
      <c r="A6">
        <v>77030834004</v>
      </c>
      <c r="B6">
        <v>7</v>
      </c>
      <c r="C6">
        <v>1</v>
      </c>
      <c r="D6">
        <v>5</v>
      </c>
      <c r="E6">
        <v>35692.794</v>
      </c>
      <c r="F6">
        <v>71615.987</v>
      </c>
      <c r="G6">
        <v>36.8</v>
      </c>
      <c r="H6">
        <v>4</v>
      </c>
      <c r="I6">
        <v>0</v>
      </c>
      <c r="J6">
        <v>0</v>
      </c>
      <c r="K6">
        <v>1313141.5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208</v>
      </c>
      <c r="AC6">
        <v>0</v>
      </c>
      <c r="AD6">
        <v>0</v>
      </c>
      <c r="AE6">
        <v>2600</v>
      </c>
      <c r="AF6">
        <v>0</v>
      </c>
      <c r="AG6">
        <v>0</v>
      </c>
      <c r="AH6">
        <v>0</v>
      </c>
      <c r="AI6">
        <v>0</v>
      </c>
      <c r="AJ6">
        <v>0</v>
      </c>
      <c r="AK6">
        <v>2600</v>
      </c>
      <c r="AL6">
        <v>208</v>
      </c>
      <c r="AM6">
        <v>208</v>
      </c>
      <c r="AN6">
        <v>2600</v>
      </c>
      <c r="AO6">
        <v>0</v>
      </c>
      <c r="AP6">
        <v>0</v>
      </c>
      <c r="AQ6">
        <v>0</v>
      </c>
      <c r="AR6">
        <v>0</v>
      </c>
      <c r="AS6">
        <v>0</v>
      </c>
      <c r="AT6">
        <v>2600</v>
      </c>
      <c r="AU6">
        <v>0</v>
      </c>
      <c r="AV6">
        <v>0</v>
      </c>
      <c r="AW6">
        <v>2600</v>
      </c>
      <c r="AX6">
        <v>208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78</v>
      </c>
      <c r="BP6">
        <v>0</v>
      </c>
      <c r="BQ6">
        <v>0</v>
      </c>
      <c r="BR6">
        <v>3900</v>
      </c>
      <c r="BS6">
        <v>0</v>
      </c>
      <c r="BT6">
        <v>0</v>
      </c>
      <c r="BU6">
        <v>3900</v>
      </c>
      <c r="BV6">
        <v>78</v>
      </c>
      <c r="BW6">
        <v>78</v>
      </c>
      <c r="BX6">
        <v>3900</v>
      </c>
      <c r="BY6">
        <v>0</v>
      </c>
      <c r="BZ6">
        <v>0</v>
      </c>
      <c r="CA6">
        <v>3900</v>
      </c>
      <c r="CB6">
        <v>78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104</v>
      </c>
      <c r="CJ6">
        <v>0</v>
      </c>
      <c r="CK6">
        <v>0</v>
      </c>
      <c r="CL6">
        <v>4160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166.4</v>
      </c>
      <c r="CT6">
        <v>62.4</v>
      </c>
      <c r="CU6">
        <v>0</v>
      </c>
      <c r="CV6">
        <v>0</v>
      </c>
      <c r="CW6">
        <v>3432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104</v>
      </c>
      <c r="DQ6">
        <v>0</v>
      </c>
      <c r="DR6">
        <v>0</v>
      </c>
      <c r="DS6">
        <v>0</v>
      </c>
      <c r="DT6">
        <v>0</v>
      </c>
      <c r="DU6">
        <v>0</v>
      </c>
      <c r="DV6">
        <v>3120</v>
      </c>
      <c r="DW6">
        <v>0</v>
      </c>
      <c r="DX6">
        <v>0</v>
      </c>
      <c r="DY6">
        <v>0</v>
      </c>
      <c r="DZ6">
        <v>0</v>
      </c>
      <c r="EA6">
        <v>0</v>
      </c>
      <c r="EB6">
        <v>3120</v>
      </c>
      <c r="EC6">
        <v>104</v>
      </c>
      <c r="ED6">
        <v>104</v>
      </c>
      <c r="EE6">
        <v>3120</v>
      </c>
      <c r="EF6">
        <v>0</v>
      </c>
      <c r="EG6">
        <v>0</v>
      </c>
      <c r="EH6">
        <v>3120</v>
      </c>
      <c r="EI6">
        <v>166.4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208</v>
      </c>
      <c r="GU6">
        <v>0</v>
      </c>
      <c r="GV6">
        <v>0</v>
      </c>
      <c r="GW6">
        <v>2600</v>
      </c>
      <c r="GX6">
        <v>0</v>
      </c>
      <c r="GY6">
        <v>0</v>
      </c>
      <c r="GZ6">
        <v>2600</v>
      </c>
      <c r="HA6">
        <v>208</v>
      </c>
      <c r="HB6">
        <v>208</v>
      </c>
      <c r="HC6">
        <v>2600</v>
      </c>
      <c r="HD6">
        <v>0</v>
      </c>
      <c r="HE6">
        <v>0</v>
      </c>
      <c r="HF6">
        <v>2600</v>
      </c>
      <c r="HG6">
        <v>208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</row>
    <row r="7" spans="1:224" ht="15">
      <c r="A7">
        <v>44030050004</v>
      </c>
      <c r="B7">
        <v>4</v>
      </c>
      <c r="C7">
        <v>1</v>
      </c>
      <c r="D7">
        <v>2</v>
      </c>
      <c r="E7">
        <v>26781.162</v>
      </c>
      <c r="F7">
        <v>25073.13</v>
      </c>
      <c r="G7">
        <v>122.1</v>
      </c>
      <c r="H7">
        <v>3</v>
      </c>
      <c r="I7">
        <v>0</v>
      </c>
      <c r="J7">
        <v>0</v>
      </c>
      <c r="K7">
        <v>33592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52</v>
      </c>
      <c r="CD7">
        <v>0</v>
      </c>
      <c r="CE7">
        <v>0</v>
      </c>
      <c r="CF7">
        <v>1560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1560</v>
      </c>
      <c r="CP7">
        <v>0</v>
      </c>
      <c r="CQ7">
        <v>0</v>
      </c>
      <c r="CR7">
        <v>1560</v>
      </c>
      <c r="CS7">
        <v>93.6</v>
      </c>
      <c r="CT7">
        <v>41.6</v>
      </c>
      <c r="CU7">
        <v>0</v>
      </c>
      <c r="CV7">
        <v>0</v>
      </c>
      <c r="CW7">
        <v>2600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93.6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</row>
    <row r="8" spans="1:224" ht="15">
      <c r="A8">
        <v>77141026007</v>
      </c>
      <c r="B8">
        <v>7</v>
      </c>
      <c r="C8">
        <v>0</v>
      </c>
      <c r="D8">
        <v>14</v>
      </c>
      <c r="E8">
        <v>15765.922</v>
      </c>
      <c r="F8">
        <v>117637.14</v>
      </c>
      <c r="G8">
        <v>936.3</v>
      </c>
      <c r="H8">
        <v>2</v>
      </c>
      <c r="I8">
        <v>17575.82</v>
      </c>
      <c r="J8">
        <v>1040</v>
      </c>
      <c r="K8">
        <v>128139.18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156</v>
      </c>
      <c r="CT8">
        <v>156</v>
      </c>
      <c r="CU8">
        <v>0</v>
      </c>
      <c r="CV8">
        <v>0</v>
      </c>
      <c r="CW8">
        <v>3432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156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312</v>
      </c>
      <c r="GU8">
        <v>0</v>
      </c>
      <c r="GV8">
        <v>0</v>
      </c>
      <c r="GW8">
        <v>5460</v>
      </c>
      <c r="GX8">
        <v>0</v>
      </c>
      <c r="GY8">
        <v>0</v>
      </c>
      <c r="GZ8">
        <v>5460</v>
      </c>
      <c r="HA8">
        <v>312</v>
      </c>
      <c r="HB8">
        <v>312</v>
      </c>
      <c r="HC8">
        <v>5460</v>
      </c>
      <c r="HD8">
        <v>0</v>
      </c>
      <c r="HE8">
        <v>0</v>
      </c>
      <c r="HF8">
        <v>5460</v>
      </c>
      <c r="HG8">
        <v>312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90</v>
      </c>
    </row>
    <row r="9" spans="1:224" ht="15">
      <c r="A9">
        <v>55030283010</v>
      </c>
      <c r="B9">
        <v>5</v>
      </c>
      <c r="C9">
        <v>0</v>
      </c>
      <c r="D9">
        <v>3</v>
      </c>
      <c r="E9">
        <v>6116.6232</v>
      </c>
      <c r="F9">
        <v>17093.621</v>
      </c>
      <c r="G9">
        <v>726.3</v>
      </c>
      <c r="H9">
        <v>1</v>
      </c>
      <c r="I9">
        <v>0</v>
      </c>
      <c r="J9">
        <v>0</v>
      </c>
      <c r="K9">
        <v>25740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5200</v>
      </c>
      <c r="AI9">
        <v>0</v>
      </c>
      <c r="AJ9">
        <v>0</v>
      </c>
      <c r="AK9">
        <v>5200</v>
      </c>
      <c r="AL9">
        <v>208</v>
      </c>
      <c r="AM9">
        <v>208</v>
      </c>
      <c r="AN9">
        <v>5200</v>
      </c>
      <c r="AO9">
        <v>0</v>
      </c>
      <c r="AP9">
        <v>0</v>
      </c>
      <c r="AQ9">
        <v>0</v>
      </c>
      <c r="AR9">
        <v>0</v>
      </c>
      <c r="AS9">
        <v>0</v>
      </c>
      <c r="AT9">
        <v>5200</v>
      </c>
      <c r="AU9">
        <v>0</v>
      </c>
      <c r="AV9">
        <v>0</v>
      </c>
      <c r="AW9">
        <v>5200</v>
      </c>
      <c r="AX9">
        <v>208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104</v>
      </c>
      <c r="CJ9">
        <v>0</v>
      </c>
      <c r="CK9">
        <v>0</v>
      </c>
      <c r="CL9">
        <v>4576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104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104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</row>
    <row r="10" spans="1:224" ht="15">
      <c r="A10">
        <v>77181112007</v>
      </c>
      <c r="B10">
        <v>7</v>
      </c>
      <c r="C10">
        <v>0</v>
      </c>
      <c r="D10">
        <v>1</v>
      </c>
      <c r="E10">
        <v>102852.43</v>
      </c>
      <c r="F10">
        <v>71733.447</v>
      </c>
      <c r="G10">
        <v>513.8</v>
      </c>
      <c r="H10">
        <v>5</v>
      </c>
      <c r="I10">
        <v>0</v>
      </c>
      <c r="J10">
        <v>0</v>
      </c>
      <c r="K10">
        <v>78156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312</v>
      </c>
      <c r="AC10">
        <v>0</v>
      </c>
      <c r="AD10">
        <v>0</v>
      </c>
      <c r="AE10">
        <v>6240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6240</v>
      </c>
      <c r="AL10">
        <v>312</v>
      </c>
      <c r="AM10">
        <v>312</v>
      </c>
      <c r="AN10">
        <v>6240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6240</v>
      </c>
      <c r="AU10">
        <v>0</v>
      </c>
      <c r="AV10">
        <v>0</v>
      </c>
      <c r="AW10">
        <v>6240</v>
      </c>
      <c r="AX10">
        <v>312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72.8</v>
      </c>
      <c r="CT10">
        <v>72.8</v>
      </c>
      <c r="CU10">
        <v>0</v>
      </c>
      <c r="CV10">
        <v>0</v>
      </c>
      <c r="CW10">
        <v>4368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104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3640</v>
      </c>
      <c r="DZ10">
        <v>0</v>
      </c>
      <c r="EA10">
        <v>0</v>
      </c>
      <c r="EB10">
        <v>3640</v>
      </c>
      <c r="EC10">
        <v>104</v>
      </c>
      <c r="ED10">
        <v>104</v>
      </c>
      <c r="EE10">
        <v>0</v>
      </c>
      <c r="EF10">
        <v>0</v>
      </c>
      <c r="EG10">
        <v>0</v>
      </c>
      <c r="EH10">
        <v>0</v>
      </c>
      <c r="EI10">
        <v>72.8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104</v>
      </c>
      <c r="GU10">
        <v>0</v>
      </c>
      <c r="GV10">
        <v>0</v>
      </c>
      <c r="GW10">
        <v>1040</v>
      </c>
      <c r="GX10">
        <v>0</v>
      </c>
      <c r="GY10">
        <v>0</v>
      </c>
      <c r="GZ10">
        <v>1040</v>
      </c>
      <c r="HA10">
        <v>104</v>
      </c>
      <c r="HB10">
        <v>104</v>
      </c>
      <c r="HC10">
        <v>1040</v>
      </c>
      <c r="HD10">
        <v>0</v>
      </c>
      <c r="HE10">
        <v>0</v>
      </c>
      <c r="HF10">
        <v>1040</v>
      </c>
      <c r="HG10">
        <v>104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</row>
    <row r="11" spans="1:224" ht="15">
      <c r="A11">
        <v>11011155001</v>
      </c>
      <c r="B11">
        <v>1</v>
      </c>
      <c r="C11">
        <v>1</v>
      </c>
      <c r="D11">
        <v>3</v>
      </c>
      <c r="E11">
        <v>213564.64</v>
      </c>
      <c r="F11">
        <v>133726.89</v>
      </c>
      <c r="G11">
        <v>118.8</v>
      </c>
      <c r="H11">
        <v>5</v>
      </c>
      <c r="I11">
        <v>520</v>
      </c>
      <c r="J11">
        <v>0</v>
      </c>
      <c r="K11">
        <v>2608464.9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208</v>
      </c>
      <c r="AC11">
        <v>0</v>
      </c>
      <c r="AD11">
        <v>0</v>
      </c>
      <c r="AE11">
        <v>1456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1456</v>
      </c>
      <c r="AL11">
        <v>208</v>
      </c>
      <c r="AM11">
        <v>208</v>
      </c>
      <c r="AN11">
        <v>1456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1456</v>
      </c>
      <c r="AU11">
        <v>0</v>
      </c>
      <c r="AV11">
        <v>0</v>
      </c>
      <c r="AW11">
        <v>1456</v>
      </c>
      <c r="AX11">
        <v>208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83.2</v>
      </c>
      <c r="CT11">
        <v>83.2</v>
      </c>
      <c r="CU11">
        <v>0</v>
      </c>
      <c r="CV11">
        <v>0</v>
      </c>
      <c r="CW11">
        <v>5616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83.2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208</v>
      </c>
      <c r="GU11">
        <v>0</v>
      </c>
      <c r="GV11">
        <v>0</v>
      </c>
      <c r="GW11">
        <v>8320</v>
      </c>
      <c r="GX11">
        <v>0</v>
      </c>
      <c r="GY11">
        <v>0</v>
      </c>
      <c r="GZ11">
        <v>8320</v>
      </c>
      <c r="HA11">
        <v>208</v>
      </c>
      <c r="HB11">
        <v>208</v>
      </c>
      <c r="HC11">
        <v>8320</v>
      </c>
      <c r="HD11">
        <v>0</v>
      </c>
      <c r="HE11">
        <v>0</v>
      </c>
      <c r="HF11">
        <v>8320</v>
      </c>
      <c r="HG11">
        <v>208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</row>
    <row r="12" spans="1:224" ht="15">
      <c r="A12">
        <v>22020678009</v>
      </c>
      <c r="B12">
        <v>2</v>
      </c>
      <c r="C12">
        <v>1</v>
      </c>
      <c r="D12">
        <v>1</v>
      </c>
      <c r="E12">
        <v>52078.099</v>
      </c>
      <c r="F12">
        <v>16387.587</v>
      </c>
      <c r="G12">
        <v>297</v>
      </c>
      <c r="H12">
        <v>4</v>
      </c>
      <c r="I12">
        <v>0</v>
      </c>
      <c r="J12">
        <v>2513.3333</v>
      </c>
      <c r="K12">
        <v>2678152.6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20.8</v>
      </c>
      <c r="CT12">
        <v>20.8</v>
      </c>
      <c r="CU12">
        <v>0</v>
      </c>
      <c r="CV12">
        <v>0</v>
      </c>
      <c r="CW12">
        <v>1196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20.8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</row>
    <row r="13" spans="1:224" ht="15">
      <c r="A13">
        <v>66080547005</v>
      </c>
      <c r="B13">
        <v>6</v>
      </c>
      <c r="C13">
        <v>0</v>
      </c>
      <c r="D13">
        <v>7</v>
      </c>
      <c r="E13">
        <v>19197.985</v>
      </c>
      <c r="F13">
        <v>82606.436</v>
      </c>
      <c r="G13">
        <v>472.9</v>
      </c>
      <c r="H13">
        <v>2</v>
      </c>
      <c r="I13">
        <v>15392</v>
      </c>
      <c r="J13">
        <v>0</v>
      </c>
      <c r="K13">
        <v>95663.112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90</v>
      </c>
      <c r="U13">
        <v>0</v>
      </c>
      <c r="V13">
        <v>90</v>
      </c>
      <c r="W13">
        <v>0</v>
      </c>
      <c r="X13">
        <v>0</v>
      </c>
      <c r="Y13">
        <v>0</v>
      </c>
      <c r="Z13">
        <v>0</v>
      </c>
      <c r="AA13">
        <v>0</v>
      </c>
      <c r="AB13">
        <v>832</v>
      </c>
      <c r="AC13">
        <v>0</v>
      </c>
      <c r="AD13">
        <v>0</v>
      </c>
      <c r="AE13">
        <v>12480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12480</v>
      </c>
      <c r="AL13">
        <v>832</v>
      </c>
      <c r="AM13">
        <v>832</v>
      </c>
      <c r="AN13">
        <v>12480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12480</v>
      </c>
      <c r="AU13">
        <v>0</v>
      </c>
      <c r="AV13">
        <v>0</v>
      </c>
      <c r="AW13">
        <v>12480</v>
      </c>
      <c r="AX13">
        <v>832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104</v>
      </c>
      <c r="BP13">
        <v>0</v>
      </c>
      <c r="BQ13">
        <v>0</v>
      </c>
      <c r="BR13">
        <v>1560</v>
      </c>
      <c r="BS13">
        <v>0</v>
      </c>
      <c r="BT13">
        <v>0</v>
      </c>
      <c r="BU13">
        <v>1560</v>
      </c>
      <c r="BV13">
        <v>104</v>
      </c>
      <c r="BW13">
        <v>104</v>
      </c>
      <c r="BX13">
        <v>1560</v>
      </c>
      <c r="BY13">
        <v>0</v>
      </c>
      <c r="BZ13">
        <v>0</v>
      </c>
      <c r="CA13">
        <v>1560</v>
      </c>
      <c r="CB13">
        <v>104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52</v>
      </c>
      <c r="CJ13">
        <v>0</v>
      </c>
      <c r="CK13">
        <v>0</v>
      </c>
      <c r="CL13">
        <v>2080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72.8</v>
      </c>
      <c r="CT13">
        <v>20.8</v>
      </c>
      <c r="CU13">
        <v>0</v>
      </c>
      <c r="CV13">
        <v>0</v>
      </c>
      <c r="CW13">
        <v>1248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52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2080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2080</v>
      </c>
      <c r="EC13">
        <v>52</v>
      </c>
      <c r="ED13">
        <v>52</v>
      </c>
      <c r="EE13">
        <v>2080</v>
      </c>
      <c r="EF13">
        <v>0</v>
      </c>
      <c r="EG13">
        <v>0</v>
      </c>
      <c r="EH13">
        <v>2080</v>
      </c>
      <c r="EI13">
        <v>72.8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104</v>
      </c>
      <c r="GU13">
        <v>0</v>
      </c>
      <c r="GV13">
        <v>0</v>
      </c>
      <c r="GW13">
        <v>1508</v>
      </c>
      <c r="GX13">
        <v>0</v>
      </c>
      <c r="GY13">
        <v>0</v>
      </c>
      <c r="GZ13">
        <v>1508</v>
      </c>
      <c r="HA13">
        <v>104</v>
      </c>
      <c r="HB13">
        <v>104</v>
      </c>
      <c r="HC13">
        <v>1508</v>
      </c>
      <c r="HD13">
        <v>0</v>
      </c>
      <c r="HE13">
        <v>0</v>
      </c>
      <c r="HF13">
        <v>1508</v>
      </c>
      <c r="HG13">
        <v>104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6</v>
      </c>
    </row>
    <row r="14" spans="1:224" ht="15">
      <c r="A14">
        <v>77110991004</v>
      </c>
      <c r="B14">
        <v>7</v>
      </c>
      <c r="C14">
        <v>1</v>
      </c>
      <c r="D14">
        <v>1</v>
      </c>
      <c r="E14">
        <v>47784.574</v>
      </c>
      <c r="F14">
        <v>38045.818</v>
      </c>
      <c r="G14">
        <v>58.3</v>
      </c>
      <c r="H14">
        <v>4</v>
      </c>
      <c r="I14">
        <v>0</v>
      </c>
      <c r="J14">
        <v>0</v>
      </c>
      <c r="K14">
        <v>43628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52</v>
      </c>
      <c r="BP14">
        <v>0</v>
      </c>
      <c r="BQ14">
        <v>0</v>
      </c>
      <c r="BR14">
        <v>2080</v>
      </c>
      <c r="BS14">
        <v>0</v>
      </c>
      <c r="BT14">
        <v>0</v>
      </c>
      <c r="BU14">
        <v>2080</v>
      </c>
      <c r="BV14">
        <v>52</v>
      </c>
      <c r="BW14">
        <v>52</v>
      </c>
      <c r="BX14">
        <v>2080</v>
      </c>
      <c r="BY14">
        <v>0</v>
      </c>
      <c r="BZ14">
        <v>0</v>
      </c>
      <c r="CA14">
        <v>2080</v>
      </c>
      <c r="CB14">
        <v>52</v>
      </c>
      <c r="CC14">
        <v>104</v>
      </c>
      <c r="CD14">
        <v>0</v>
      </c>
      <c r="CE14">
        <v>0</v>
      </c>
      <c r="CF14">
        <v>2600</v>
      </c>
      <c r="CG14">
        <v>0</v>
      </c>
      <c r="CH14">
        <v>0</v>
      </c>
      <c r="CI14">
        <v>104</v>
      </c>
      <c r="CJ14">
        <v>0</v>
      </c>
      <c r="CK14">
        <v>0</v>
      </c>
      <c r="CL14">
        <v>4160</v>
      </c>
      <c r="CM14">
        <v>0</v>
      </c>
      <c r="CN14">
        <v>0</v>
      </c>
      <c r="CO14">
        <v>2600</v>
      </c>
      <c r="CP14">
        <v>0</v>
      </c>
      <c r="CQ14">
        <v>0</v>
      </c>
      <c r="CR14">
        <v>2600</v>
      </c>
      <c r="CS14">
        <v>249.6</v>
      </c>
      <c r="CT14">
        <v>41.6</v>
      </c>
      <c r="CU14">
        <v>0</v>
      </c>
      <c r="CV14">
        <v>0</v>
      </c>
      <c r="CW14">
        <v>2392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249.6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104</v>
      </c>
      <c r="GU14">
        <v>0</v>
      </c>
      <c r="GV14">
        <v>0</v>
      </c>
      <c r="GW14">
        <v>780</v>
      </c>
      <c r="GX14">
        <v>0</v>
      </c>
      <c r="GY14">
        <v>0</v>
      </c>
      <c r="GZ14">
        <v>780</v>
      </c>
      <c r="HA14">
        <v>104</v>
      </c>
      <c r="HB14">
        <v>104</v>
      </c>
      <c r="HC14">
        <v>780</v>
      </c>
      <c r="HD14">
        <v>0</v>
      </c>
      <c r="HE14">
        <v>0</v>
      </c>
      <c r="HF14">
        <v>780</v>
      </c>
      <c r="HG14">
        <v>104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</row>
    <row r="15" spans="1:224" ht="15">
      <c r="A15">
        <v>77100970002</v>
      </c>
      <c r="B15">
        <v>7</v>
      </c>
      <c r="C15">
        <v>0</v>
      </c>
      <c r="D15">
        <v>6</v>
      </c>
      <c r="E15">
        <v>13084.361</v>
      </c>
      <c r="F15">
        <v>30689.33</v>
      </c>
      <c r="G15">
        <v>808.1</v>
      </c>
      <c r="H15">
        <v>1</v>
      </c>
      <c r="I15">
        <v>13416</v>
      </c>
      <c r="J15">
        <v>0</v>
      </c>
      <c r="K15">
        <v>100700.94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180</v>
      </c>
      <c r="U15">
        <v>0</v>
      </c>
      <c r="V15">
        <v>180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728</v>
      </c>
      <c r="AD15">
        <v>0</v>
      </c>
      <c r="AE15">
        <v>0</v>
      </c>
      <c r="AF15">
        <v>1456</v>
      </c>
      <c r="AG15">
        <v>0</v>
      </c>
      <c r="AH15">
        <v>7280</v>
      </c>
      <c r="AI15">
        <v>0</v>
      </c>
      <c r="AJ15">
        <v>0</v>
      </c>
      <c r="AK15">
        <v>8736</v>
      </c>
      <c r="AL15">
        <v>1144</v>
      </c>
      <c r="AM15">
        <v>416</v>
      </c>
      <c r="AN15">
        <v>7280</v>
      </c>
      <c r="AO15">
        <v>1456</v>
      </c>
      <c r="AP15">
        <v>0</v>
      </c>
      <c r="AQ15">
        <v>0</v>
      </c>
      <c r="AR15">
        <v>0</v>
      </c>
      <c r="AS15">
        <v>0</v>
      </c>
      <c r="AT15">
        <v>7280</v>
      </c>
      <c r="AU15">
        <v>1456</v>
      </c>
      <c r="AV15">
        <v>0</v>
      </c>
      <c r="AW15">
        <v>8736</v>
      </c>
      <c r="AX15">
        <v>416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10</v>
      </c>
    </row>
    <row r="16" spans="1:224" ht="15">
      <c r="A16">
        <v>44110198005</v>
      </c>
      <c r="B16">
        <v>4</v>
      </c>
      <c r="C16">
        <v>0</v>
      </c>
      <c r="D16">
        <v>5</v>
      </c>
      <c r="E16">
        <v>16702.936</v>
      </c>
      <c r="F16">
        <v>66123.726</v>
      </c>
      <c r="G16">
        <v>822</v>
      </c>
      <c r="H16">
        <v>2</v>
      </c>
      <c r="I16">
        <v>10816</v>
      </c>
      <c r="J16">
        <v>0</v>
      </c>
      <c r="K16">
        <v>140665.49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100</v>
      </c>
      <c r="U16">
        <v>0</v>
      </c>
      <c r="V16">
        <v>100</v>
      </c>
      <c r="W16">
        <v>0</v>
      </c>
      <c r="X16">
        <v>0</v>
      </c>
      <c r="Y16">
        <v>0</v>
      </c>
      <c r="Z16">
        <v>0</v>
      </c>
      <c r="AA16">
        <v>0</v>
      </c>
      <c r="AB16">
        <v>416</v>
      </c>
      <c r="AC16">
        <v>0</v>
      </c>
      <c r="AD16">
        <v>0</v>
      </c>
      <c r="AE16">
        <v>8320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8320</v>
      </c>
      <c r="AL16">
        <v>416</v>
      </c>
      <c r="AM16">
        <v>416</v>
      </c>
      <c r="AN16">
        <v>8320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8320</v>
      </c>
      <c r="AU16">
        <v>0</v>
      </c>
      <c r="AV16">
        <v>0</v>
      </c>
      <c r="AW16">
        <v>8320</v>
      </c>
      <c r="AX16">
        <v>416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104</v>
      </c>
      <c r="BP16">
        <v>0</v>
      </c>
      <c r="BQ16">
        <v>0</v>
      </c>
      <c r="BR16">
        <v>4160</v>
      </c>
      <c r="BS16">
        <v>0</v>
      </c>
      <c r="BT16">
        <v>0</v>
      </c>
      <c r="BU16">
        <v>4160</v>
      </c>
      <c r="BV16">
        <v>104</v>
      </c>
      <c r="BW16">
        <v>104</v>
      </c>
      <c r="BX16">
        <v>4160</v>
      </c>
      <c r="BY16">
        <v>0</v>
      </c>
      <c r="BZ16">
        <v>0</v>
      </c>
      <c r="CA16">
        <v>4160</v>
      </c>
      <c r="CB16">
        <v>104</v>
      </c>
      <c r="CC16">
        <v>104</v>
      </c>
      <c r="CD16">
        <v>0</v>
      </c>
      <c r="CE16">
        <v>0</v>
      </c>
      <c r="CF16">
        <v>3120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3120</v>
      </c>
      <c r="CP16">
        <v>0</v>
      </c>
      <c r="CQ16">
        <v>0</v>
      </c>
      <c r="CR16">
        <v>3120</v>
      </c>
      <c r="CS16">
        <v>156</v>
      </c>
      <c r="CT16">
        <v>52</v>
      </c>
      <c r="CU16">
        <v>0</v>
      </c>
      <c r="CV16">
        <v>0</v>
      </c>
      <c r="CW16">
        <v>624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156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11340</v>
      </c>
      <c r="HI16">
        <v>1620</v>
      </c>
      <c r="HJ16">
        <v>9720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630</v>
      </c>
    </row>
    <row r="17" spans="1:224" ht="15">
      <c r="A17">
        <v>77161064006</v>
      </c>
      <c r="B17">
        <v>7</v>
      </c>
      <c r="C17">
        <v>0</v>
      </c>
      <c r="D17">
        <v>9</v>
      </c>
      <c r="E17">
        <v>7784.7901</v>
      </c>
      <c r="F17">
        <v>20998.378</v>
      </c>
      <c r="G17">
        <v>1069.3</v>
      </c>
      <c r="H17">
        <v>1</v>
      </c>
      <c r="I17">
        <v>5460</v>
      </c>
      <c r="J17">
        <v>3536</v>
      </c>
      <c r="K17">
        <v>1191533.3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52</v>
      </c>
      <c r="CJ17">
        <v>0</v>
      </c>
      <c r="CK17">
        <v>0</v>
      </c>
      <c r="CL17">
        <v>2340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52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90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90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104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1456</v>
      </c>
      <c r="EB17">
        <v>1456</v>
      </c>
      <c r="EC17">
        <v>104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52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</row>
    <row r="18" spans="1:224" ht="15">
      <c r="A18">
        <v>66030458001</v>
      </c>
      <c r="B18">
        <v>6</v>
      </c>
      <c r="C18">
        <v>0</v>
      </c>
      <c r="D18">
        <v>3</v>
      </c>
      <c r="E18">
        <v>43299.618</v>
      </c>
      <c r="F18">
        <v>95894.83</v>
      </c>
      <c r="G18">
        <v>676.7</v>
      </c>
      <c r="H18">
        <v>4</v>
      </c>
      <c r="I18">
        <v>47213.524</v>
      </c>
      <c r="J18">
        <v>5349.3789</v>
      </c>
      <c r="K18">
        <v>253304.47</v>
      </c>
      <c r="L18">
        <v>12000</v>
      </c>
      <c r="M18">
        <v>4500</v>
      </c>
      <c r="N18">
        <v>4500</v>
      </c>
      <c r="O18">
        <v>15000</v>
      </c>
      <c r="P18">
        <v>12000</v>
      </c>
      <c r="Q18">
        <v>30000</v>
      </c>
      <c r="R18">
        <v>6000</v>
      </c>
      <c r="S18">
        <v>1500</v>
      </c>
      <c r="T18">
        <v>49</v>
      </c>
      <c r="U18">
        <v>3</v>
      </c>
      <c r="V18">
        <v>3</v>
      </c>
      <c r="W18">
        <v>10</v>
      </c>
      <c r="X18">
        <v>8</v>
      </c>
      <c r="Y18">
        <v>20</v>
      </c>
      <c r="Z18">
        <v>4</v>
      </c>
      <c r="AA18">
        <v>1</v>
      </c>
      <c r="AB18">
        <v>0</v>
      </c>
      <c r="AC18">
        <v>520</v>
      </c>
      <c r="AD18">
        <v>0</v>
      </c>
      <c r="AE18">
        <v>0</v>
      </c>
      <c r="AF18">
        <v>2600</v>
      </c>
      <c r="AG18">
        <v>0</v>
      </c>
      <c r="AH18">
        <v>0</v>
      </c>
      <c r="AI18">
        <v>0</v>
      </c>
      <c r="AJ18">
        <v>3956.5217</v>
      </c>
      <c r="AK18">
        <v>6556.5217</v>
      </c>
      <c r="AL18">
        <v>1040</v>
      </c>
      <c r="AM18">
        <v>0</v>
      </c>
      <c r="AN18">
        <v>0</v>
      </c>
      <c r="AO18">
        <v>2600</v>
      </c>
      <c r="AP18">
        <v>3956.5217</v>
      </c>
      <c r="AQ18">
        <v>0</v>
      </c>
      <c r="AR18">
        <v>0</v>
      </c>
      <c r="AS18">
        <v>0</v>
      </c>
      <c r="AT18">
        <v>0</v>
      </c>
      <c r="AU18">
        <v>2600</v>
      </c>
      <c r="AV18">
        <v>3956.5217</v>
      </c>
      <c r="AW18">
        <v>6556.5217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52</v>
      </c>
      <c r="BP18">
        <v>0</v>
      </c>
      <c r="BQ18">
        <v>0</v>
      </c>
      <c r="BR18">
        <v>2080</v>
      </c>
      <c r="BS18">
        <v>0</v>
      </c>
      <c r="BT18">
        <v>0</v>
      </c>
      <c r="BU18">
        <v>2080</v>
      </c>
      <c r="BV18">
        <v>52</v>
      </c>
      <c r="BW18">
        <v>52</v>
      </c>
      <c r="BX18">
        <v>2080</v>
      </c>
      <c r="BY18">
        <v>0</v>
      </c>
      <c r="BZ18">
        <v>0</v>
      </c>
      <c r="CA18">
        <v>2080</v>
      </c>
      <c r="CB18">
        <v>52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10</v>
      </c>
      <c r="DI18">
        <v>0</v>
      </c>
      <c r="DJ18">
        <v>8</v>
      </c>
      <c r="DK18">
        <v>0</v>
      </c>
      <c r="DL18">
        <v>0</v>
      </c>
      <c r="DM18">
        <v>0</v>
      </c>
      <c r="DN18">
        <v>2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104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650</v>
      </c>
      <c r="EB18">
        <v>650</v>
      </c>
      <c r="EC18">
        <v>104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52</v>
      </c>
      <c r="FC18">
        <v>0</v>
      </c>
      <c r="FD18">
        <v>0</v>
      </c>
      <c r="FE18">
        <v>742.85714</v>
      </c>
      <c r="FF18">
        <v>742.85714</v>
      </c>
      <c r="FG18">
        <v>52</v>
      </c>
      <c r="FH18">
        <v>0</v>
      </c>
      <c r="FI18">
        <v>0</v>
      </c>
      <c r="FJ18">
        <v>0</v>
      </c>
      <c r="FK18">
        <v>742.85714</v>
      </c>
      <c r="FL18">
        <v>742.85714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1250</v>
      </c>
      <c r="HI18">
        <v>250</v>
      </c>
      <c r="HJ18">
        <v>800</v>
      </c>
      <c r="HK18">
        <v>0</v>
      </c>
      <c r="HL18">
        <v>0</v>
      </c>
      <c r="HM18">
        <v>150</v>
      </c>
      <c r="HN18">
        <v>0</v>
      </c>
      <c r="HO18">
        <v>0</v>
      </c>
      <c r="HP18">
        <v>25</v>
      </c>
    </row>
    <row r="19" spans="1:224" ht="15">
      <c r="A19">
        <v>44100175007</v>
      </c>
      <c r="B19">
        <v>4</v>
      </c>
      <c r="C19">
        <v>0</v>
      </c>
      <c r="D19">
        <v>7</v>
      </c>
      <c r="E19">
        <v>12492.126</v>
      </c>
      <c r="F19">
        <v>35435.432</v>
      </c>
      <c r="G19">
        <v>418</v>
      </c>
      <c r="H19">
        <v>1</v>
      </c>
      <c r="I19">
        <v>1560</v>
      </c>
      <c r="J19">
        <v>5720</v>
      </c>
      <c r="K19">
        <v>48300.128</v>
      </c>
      <c r="L19">
        <v>11700</v>
      </c>
      <c r="M19">
        <v>2600</v>
      </c>
      <c r="N19">
        <v>8710</v>
      </c>
      <c r="O19">
        <v>0</v>
      </c>
      <c r="P19">
        <v>0</v>
      </c>
      <c r="Q19">
        <v>390</v>
      </c>
      <c r="R19">
        <v>0</v>
      </c>
      <c r="S19">
        <v>0</v>
      </c>
      <c r="T19">
        <v>900</v>
      </c>
      <c r="U19">
        <v>200</v>
      </c>
      <c r="V19">
        <v>670</v>
      </c>
      <c r="W19">
        <v>0</v>
      </c>
      <c r="X19">
        <v>0</v>
      </c>
      <c r="Y19">
        <v>30</v>
      </c>
      <c r="Z19">
        <v>0</v>
      </c>
      <c r="AA19">
        <v>0</v>
      </c>
      <c r="AB19">
        <v>1040</v>
      </c>
      <c r="AC19">
        <v>0</v>
      </c>
      <c r="AD19">
        <v>0</v>
      </c>
      <c r="AE19">
        <v>16640</v>
      </c>
      <c r="AF19">
        <v>0</v>
      </c>
      <c r="AG19">
        <v>0</v>
      </c>
      <c r="AH19">
        <v>0</v>
      </c>
      <c r="AI19">
        <v>0</v>
      </c>
      <c r="AJ19">
        <v>5720</v>
      </c>
      <c r="AK19">
        <v>22360</v>
      </c>
      <c r="AL19">
        <v>1248</v>
      </c>
      <c r="AM19">
        <v>1040</v>
      </c>
      <c r="AN19">
        <v>16640</v>
      </c>
      <c r="AO19">
        <v>0</v>
      </c>
      <c r="AP19">
        <v>5720</v>
      </c>
      <c r="AQ19">
        <v>0</v>
      </c>
      <c r="AR19">
        <v>0</v>
      </c>
      <c r="AS19">
        <v>0</v>
      </c>
      <c r="AT19">
        <v>16640</v>
      </c>
      <c r="AU19">
        <v>0</v>
      </c>
      <c r="AV19">
        <v>5720</v>
      </c>
      <c r="AW19">
        <v>22360</v>
      </c>
      <c r="AX19">
        <v>1040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104</v>
      </c>
      <c r="GU19">
        <v>0</v>
      </c>
      <c r="GV19">
        <v>0</v>
      </c>
      <c r="GW19">
        <v>1040</v>
      </c>
      <c r="GX19">
        <v>0</v>
      </c>
      <c r="GY19">
        <v>0</v>
      </c>
      <c r="GZ19">
        <v>1040</v>
      </c>
      <c r="HA19">
        <v>104</v>
      </c>
      <c r="HB19">
        <v>104</v>
      </c>
      <c r="HC19">
        <v>1040</v>
      </c>
      <c r="HD19">
        <v>0</v>
      </c>
      <c r="HE19">
        <v>0</v>
      </c>
      <c r="HF19">
        <v>1040</v>
      </c>
      <c r="HG19">
        <v>104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45</v>
      </c>
    </row>
    <row r="20" spans="1:224" ht="15">
      <c r="A20">
        <v>66080553004</v>
      </c>
      <c r="B20">
        <v>6</v>
      </c>
      <c r="C20">
        <v>0</v>
      </c>
      <c r="D20">
        <v>4</v>
      </c>
      <c r="E20">
        <v>28193.862</v>
      </c>
      <c r="F20">
        <v>41050.591</v>
      </c>
      <c r="G20">
        <v>588.5</v>
      </c>
      <c r="H20">
        <v>3</v>
      </c>
      <c r="I20">
        <v>3813.3333</v>
      </c>
      <c r="J20">
        <v>14899.13</v>
      </c>
      <c r="K20">
        <v>170318.87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208</v>
      </c>
      <c r="AE20">
        <v>0</v>
      </c>
      <c r="AF20">
        <v>0</v>
      </c>
      <c r="AG20">
        <v>1582.6087</v>
      </c>
      <c r="AH20">
        <v>0</v>
      </c>
      <c r="AI20">
        <v>0</v>
      </c>
      <c r="AJ20">
        <v>3956.5217</v>
      </c>
      <c r="AK20">
        <v>5539.1304</v>
      </c>
      <c r="AL20">
        <v>728</v>
      </c>
      <c r="AM20">
        <v>0</v>
      </c>
      <c r="AN20">
        <v>0</v>
      </c>
      <c r="AO20">
        <v>0</v>
      </c>
      <c r="AP20">
        <v>5539.1304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5539.1304</v>
      </c>
      <c r="AW20">
        <v>5539.1304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104</v>
      </c>
      <c r="BP20">
        <v>0</v>
      </c>
      <c r="BQ20">
        <v>0</v>
      </c>
      <c r="BR20">
        <v>1560</v>
      </c>
      <c r="BS20">
        <v>0</v>
      </c>
      <c r="BT20">
        <v>0</v>
      </c>
      <c r="BU20">
        <v>1560</v>
      </c>
      <c r="BV20">
        <v>104</v>
      </c>
      <c r="BW20">
        <v>104</v>
      </c>
      <c r="BX20">
        <v>1560</v>
      </c>
      <c r="BY20">
        <v>0</v>
      </c>
      <c r="BZ20">
        <v>0</v>
      </c>
      <c r="CA20">
        <v>1560</v>
      </c>
      <c r="CB20">
        <v>104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135</v>
      </c>
      <c r="ES20">
        <v>0</v>
      </c>
      <c r="ET20">
        <v>90</v>
      </c>
      <c r="EU20">
        <v>0</v>
      </c>
      <c r="EV20">
        <v>0</v>
      </c>
      <c r="EW20">
        <v>0</v>
      </c>
      <c r="EX20">
        <v>0</v>
      </c>
      <c r="EY20">
        <v>45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</row>
    <row r="21" spans="1:224" ht="15">
      <c r="A21">
        <v>22010639007</v>
      </c>
      <c r="B21">
        <v>2</v>
      </c>
      <c r="C21">
        <v>0</v>
      </c>
      <c r="D21">
        <v>5</v>
      </c>
      <c r="E21">
        <v>36792.828</v>
      </c>
      <c r="F21">
        <v>49507.706</v>
      </c>
      <c r="G21">
        <v>1743.8</v>
      </c>
      <c r="H21">
        <v>4</v>
      </c>
      <c r="I21">
        <v>2912</v>
      </c>
      <c r="J21">
        <v>2080</v>
      </c>
      <c r="K21">
        <v>54500.055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90</v>
      </c>
      <c r="U21">
        <v>0</v>
      </c>
      <c r="V21">
        <v>90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728</v>
      </c>
      <c r="CD21">
        <v>0</v>
      </c>
      <c r="CE21">
        <v>0</v>
      </c>
      <c r="CF21">
        <v>19292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19292</v>
      </c>
      <c r="CP21">
        <v>0</v>
      </c>
      <c r="CQ21">
        <v>0</v>
      </c>
      <c r="CR21">
        <v>19292</v>
      </c>
      <c r="CS21">
        <v>748.8</v>
      </c>
      <c r="CT21">
        <v>20.8</v>
      </c>
      <c r="CU21">
        <v>0</v>
      </c>
      <c r="CV21">
        <v>0</v>
      </c>
      <c r="CW21">
        <v>1144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52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2340</v>
      </c>
      <c r="DZ21">
        <v>0</v>
      </c>
      <c r="EA21">
        <v>0</v>
      </c>
      <c r="EB21">
        <v>2340</v>
      </c>
      <c r="EC21">
        <v>52</v>
      </c>
      <c r="ED21">
        <v>52</v>
      </c>
      <c r="EE21">
        <v>0</v>
      </c>
      <c r="EF21">
        <v>0</v>
      </c>
      <c r="EG21">
        <v>0</v>
      </c>
      <c r="EH21">
        <v>0</v>
      </c>
      <c r="EI21">
        <v>748.8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312</v>
      </c>
      <c r="GU21">
        <v>0</v>
      </c>
      <c r="GV21">
        <v>0</v>
      </c>
      <c r="GW21">
        <v>3120</v>
      </c>
      <c r="GX21">
        <v>0</v>
      </c>
      <c r="GY21">
        <v>0</v>
      </c>
      <c r="GZ21">
        <v>3120</v>
      </c>
      <c r="HA21">
        <v>312</v>
      </c>
      <c r="HB21">
        <v>312</v>
      </c>
      <c r="HC21">
        <v>3120</v>
      </c>
      <c r="HD21">
        <v>0</v>
      </c>
      <c r="HE21">
        <v>0</v>
      </c>
      <c r="HF21">
        <v>3120</v>
      </c>
      <c r="HG21">
        <v>312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</row>
    <row r="22" spans="1:224" ht="15">
      <c r="A22">
        <v>66040479010</v>
      </c>
      <c r="B22">
        <v>6</v>
      </c>
      <c r="C22">
        <v>0</v>
      </c>
      <c r="D22">
        <v>2</v>
      </c>
      <c r="E22">
        <v>39652.341</v>
      </c>
      <c r="F22">
        <v>59795.308</v>
      </c>
      <c r="G22">
        <v>439.1</v>
      </c>
      <c r="H22">
        <v>4</v>
      </c>
      <c r="I22">
        <v>4160</v>
      </c>
      <c r="J22">
        <v>1300</v>
      </c>
      <c r="K22">
        <v>69046.891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50</v>
      </c>
      <c r="U22">
        <v>0</v>
      </c>
      <c r="V22">
        <v>50</v>
      </c>
      <c r="W22">
        <v>0</v>
      </c>
      <c r="X22">
        <v>0</v>
      </c>
      <c r="Y22">
        <v>0</v>
      </c>
      <c r="Z22">
        <v>0</v>
      </c>
      <c r="AA22">
        <v>0</v>
      </c>
      <c r="AB22">
        <v>936</v>
      </c>
      <c r="AC22">
        <v>0</v>
      </c>
      <c r="AD22">
        <v>0</v>
      </c>
      <c r="AE22">
        <v>13000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13000</v>
      </c>
      <c r="AL22">
        <v>936</v>
      </c>
      <c r="AM22">
        <v>936</v>
      </c>
      <c r="AN22">
        <v>13000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13000</v>
      </c>
      <c r="AU22">
        <v>0</v>
      </c>
      <c r="AV22">
        <v>0</v>
      </c>
      <c r="AW22">
        <v>13000</v>
      </c>
      <c r="AX22">
        <v>936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150</v>
      </c>
      <c r="ES22">
        <v>0</v>
      </c>
      <c r="ET22">
        <v>75</v>
      </c>
      <c r="EU22">
        <v>0</v>
      </c>
      <c r="EV22">
        <v>0</v>
      </c>
      <c r="EW22">
        <v>0</v>
      </c>
      <c r="EX22">
        <v>0</v>
      </c>
      <c r="EY22">
        <v>75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</row>
    <row r="23" spans="1:224" ht="15">
      <c r="A23">
        <v>77171096004</v>
      </c>
      <c r="B23">
        <v>7</v>
      </c>
      <c r="C23">
        <v>0</v>
      </c>
      <c r="D23">
        <v>3</v>
      </c>
      <c r="E23">
        <v>7169.1699</v>
      </c>
      <c r="F23">
        <v>20036.748</v>
      </c>
      <c r="G23">
        <v>613.3</v>
      </c>
      <c r="H23">
        <v>1</v>
      </c>
      <c r="I23">
        <v>0</v>
      </c>
      <c r="J23">
        <v>1040</v>
      </c>
      <c r="K23">
        <v>17623.048</v>
      </c>
      <c r="L23">
        <v>10000</v>
      </c>
      <c r="M23">
        <v>567.5</v>
      </c>
      <c r="N23">
        <v>2500</v>
      </c>
      <c r="O23">
        <v>0</v>
      </c>
      <c r="P23">
        <v>0</v>
      </c>
      <c r="Q23">
        <v>1250</v>
      </c>
      <c r="R23">
        <v>0</v>
      </c>
      <c r="S23">
        <v>5000</v>
      </c>
      <c r="T23">
        <v>400</v>
      </c>
      <c r="U23">
        <v>50</v>
      </c>
      <c r="V23">
        <v>100</v>
      </c>
      <c r="W23">
        <v>0</v>
      </c>
      <c r="X23">
        <v>0</v>
      </c>
      <c r="Y23">
        <v>50</v>
      </c>
      <c r="Z23">
        <v>0</v>
      </c>
      <c r="AA23">
        <v>200</v>
      </c>
      <c r="AB23">
        <v>520</v>
      </c>
      <c r="AC23">
        <v>0</v>
      </c>
      <c r="AD23">
        <v>0</v>
      </c>
      <c r="AE23">
        <v>7800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7800</v>
      </c>
      <c r="AL23">
        <v>520</v>
      </c>
      <c r="AM23">
        <v>520</v>
      </c>
      <c r="AN23">
        <v>7800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7800</v>
      </c>
      <c r="AU23">
        <v>0</v>
      </c>
      <c r="AV23">
        <v>0</v>
      </c>
      <c r="AW23">
        <v>7800</v>
      </c>
      <c r="AX23">
        <v>520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26</v>
      </c>
      <c r="BP23">
        <v>0</v>
      </c>
      <c r="BQ23">
        <v>0</v>
      </c>
      <c r="BR23">
        <v>1560</v>
      </c>
      <c r="BS23">
        <v>0</v>
      </c>
      <c r="BT23">
        <v>0</v>
      </c>
      <c r="BU23">
        <v>1560</v>
      </c>
      <c r="BV23">
        <v>26</v>
      </c>
      <c r="BW23">
        <v>26</v>
      </c>
      <c r="BX23">
        <v>1560</v>
      </c>
      <c r="BY23">
        <v>0</v>
      </c>
      <c r="BZ23">
        <v>0</v>
      </c>
      <c r="CA23">
        <v>1560</v>
      </c>
      <c r="CB23">
        <v>26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</row>
    <row r="24" spans="1:224" ht="15">
      <c r="A24">
        <v>77141028007</v>
      </c>
      <c r="B24">
        <v>7</v>
      </c>
      <c r="C24">
        <v>0</v>
      </c>
      <c r="D24">
        <v>7</v>
      </c>
      <c r="E24">
        <v>19097.334</v>
      </c>
      <c r="F24">
        <v>65968.797</v>
      </c>
      <c r="G24">
        <v>770.1</v>
      </c>
      <c r="H24">
        <v>2</v>
      </c>
      <c r="I24">
        <v>18660.571</v>
      </c>
      <c r="J24">
        <v>0</v>
      </c>
      <c r="K24">
        <v>125783.16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270</v>
      </c>
      <c r="U24">
        <v>0</v>
      </c>
      <c r="V24">
        <v>90</v>
      </c>
      <c r="W24">
        <v>0</v>
      </c>
      <c r="X24">
        <v>0</v>
      </c>
      <c r="Y24">
        <v>0</v>
      </c>
      <c r="Z24">
        <v>0</v>
      </c>
      <c r="AA24">
        <v>180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52</v>
      </c>
      <c r="CJ24">
        <v>0</v>
      </c>
      <c r="CK24">
        <v>0</v>
      </c>
      <c r="CL24">
        <v>2080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234</v>
      </c>
      <c r="CT24">
        <v>182</v>
      </c>
      <c r="CU24">
        <v>0</v>
      </c>
      <c r="CV24">
        <v>0</v>
      </c>
      <c r="CW24">
        <v>4004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234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104</v>
      </c>
      <c r="GU24">
        <v>0</v>
      </c>
      <c r="GV24">
        <v>0</v>
      </c>
      <c r="GW24">
        <v>1300</v>
      </c>
      <c r="GX24">
        <v>0</v>
      </c>
      <c r="GY24">
        <v>0</v>
      </c>
      <c r="GZ24">
        <v>1300</v>
      </c>
      <c r="HA24">
        <v>104</v>
      </c>
      <c r="HB24">
        <v>104</v>
      </c>
      <c r="HC24">
        <v>1300</v>
      </c>
      <c r="HD24">
        <v>0</v>
      </c>
      <c r="HE24">
        <v>0</v>
      </c>
      <c r="HF24">
        <v>1300</v>
      </c>
      <c r="HG24">
        <v>104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</row>
    <row r="25" spans="1:224" ht="15">
      <c r="A25">
        <v>44060107010</v>
      </c>
      <c r="B25">
        <v>4</v>
      </c>
      <c r="C25">
        <v>0</v>
      </c>
      <c r="D25">
        <v>6</v>
      </c>
      <c r="E25">
        <v>3544.3286</v>
      </c>
      <c r="F25">
        <v>16091.252</v>
      </c>
      <c r="G25">
        <v>134</v>
      </c>
      <c r="H25">
        <v>1</v>
      </c>
      <c r="I25">
        <v>0</v>
      </c>
      <c r="J25">
        <v>13854.286</v>
      </c>
      <c r="K25">
        <v>2268371.3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200</v>
      </c>
      <c r="U25">
        <v>0</v>
      </c>
      <c r="V25">
        <v>200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364</v>
      </c>
      <c r="AE25">
        <v>0</v>
      </c>
      <c r="AF25">
        <v>0</v>
      </c>
      <c r="AG25">
        <v>9100</v>
      </c>
      <c r="AH25">
        <v>0</v>
      </c>
      <c r="AI25">
        <v>0</v>
      </c>
      <c r="AJ25">
        <v>0</v>
      </c>
      <c r="AK25">
        <v>9100</v>
      </c>
      <c r="AL25">
        <v>364</v>
      </c>
      <c r="AM25">
        <v>0</v>
      </c>
      <c r="AN25">
        <v>0</v>
      </c>
      <c r="AO25">
        <v>0</v>
      </c>
      <c r="AP25">
        <v>9100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9100</v>
      </c>
      <c r="AW25">
        <v>9100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</row>
    <row r="26" spans="1:224" ht="15">
      <c r="A26">
        <v>66080557007</v>
      </c>
      <c r="B26">
        <v>6</v>
      </c>
      <c r="C26">
        <v>0</v>
      </c>
      <c r="D26">
        <v>5</v>
      </c>
      <c r="E26">
        <v>22664.039</v>
      </c>
      <c r="F26">
        <v>57597.194</v>
      </c>
      <c r="G26">
        <v>646.3</v>
      </c>
      <c r="H26">
        <v>3</v>
      </c>
      <c r="I26">
        <v>15860</v>
      </c>
      <c r="J26">
        <v>1560</v>
      </c>
      <c r="K26">
        <v>71408.179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270</v>
      </c>
      <c r="U26">
        <v>0</v>
      </c>
      <c r="V26">
        <v>45</v>
      </c>
      <c r="W26">
        <v>0</v>
      </c>
      <c r="X26">
        <v>0</v>
      </c>
      <c r="Y26">
        <v>0</v>
      </c>
      <c r="Z26">
        <v>180</v>
      </c>
      <c r="AA26">
        <v>45</v>
      </c>
      <c r="AB26">
        <v>520</v>
      </c>
      <c r="AC26">
        <v>0</v>
      </c>
      <c r="AD26">
        <v>0</v>
      </c>
      <c r="AE26">
        <v>7800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7800</v>
      </c>
      <c r="AL26">
        <v>520</v>
      </c>
      <c r="AM26">
        <v>520</v>
      </c>
      <c r="AN26">
        <v>7800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7800</v>
      </c>
      <c r="AU26">
        <v>0</v>
      </c>
      <c r="AV26">
        <v>0</v>
      </c>
      <c r="AW26">
        <v>7800</v>
      </c>
      <c r="AX26">
        <v>520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104</v>
      </c>
      <c r="BP26">
        <v>0</v>
      </c>
      <c r="BQ26">
        <v>0</v>
      </c>
      <c r="BR26">
        <v>1560</v>
      </c>
      <c r="BS26">
        <v>0</v>
      </c>
      <c r="BT26">
        <v>0</v>
      </c>
      <c r="BU26">
        <v>1560</v>
      </c>
      <c r="BV26">
        <v>104</v>
      </c>
      <c r="BW26">
        <v>104</v>
      </c>
      <c r="BX26">
        <v>1560</v>
      </c>
      <c r="BY26">
        <v>0</v>
      </c>
      <c r="BZ26">
        <v>0</v>
      </c>
      <c r="CA26">
        <v>1560</v>
      </c>
      <c r="CB26">
        <v>104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104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2340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2340</v>
      </c>
      <c r="EC26">
        <v>104</v>
      </c>
      <c r="ED26">
        <v>104</v>
      </c>
      <c r="EE26">
        <v>2340</v>
      </c>
      <c r="EF26">
        <v>0</v>
      </c>
      <c r="EG26">
        <v>0</v>
      </c>
      <c r="EH26">
        <v>2340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104</v>
      </c>
      <c r="GU26">
        <v>0</v>
      </c>
      <c r="GV26">
        <v>0</v>
      </c>
      <c r="GW26">
        <v>1040</v>
      </c>
      <c r="GX26">
        <v>0</v>
      </c>
      <c r="GY26">
        <v>0</v>
      </c>
      <c r="GZ26">
        <v>1040</v>
      </c>
      <c r="HA26">
        <v>104</v>
      </c>
      <c r="HB26">
        <v>104</v>
      </c>
      <c r="HC26">
        <v>1040</v>
      </c>
      <c r="HD26">
        <v>0</v>
      </c>
      <c r="HE26">
        <v>0</v>
      </c>
      <c r="HF26">
        <v>1040</v>
      </c>
      <c r="HG26">
        <v>104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</row>
    <row r="27" spans="1:224" ht="15">
      <c r="A27">
        <v>44050091002</v>
      </c>
      <c r="B27">
        <v>4</v>
      </c>
      <c r="C27">
        <v>1</v>
      </c>
      <c r="D27">
        <v>3</v>
      </c>
      <c r="E27">
        <v>9048.1329</v>
      </c>
      <c r="F27">
        <v>1912.8196</v>
      </c>
      <c r="G27">
        <v>214.8</v>
      </c>
      <c r="H27">
        <v>1</v>
      </c>
      <c r="I27">
        <v>0</v>
      </c>
      <c r="J27">
        <v>0</v>
      </c>
      <c r="K27">
        <v>5281.7143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</row>
    <row r="28" spans="1:224" ht="15">
      <c r="A28">
        <v>88011189009</v>
      </c>
      <c r="B28">
        <v>8</v>
      </c>
      <c r="C28">
        <v>0</v>
      </c>
      <c r="D28">
        <v>4</v>
      </c>
      <c r="E28">
        <v>20217.561</v>
      </c>
      <c r="F28">
        <v>70632.087</v>
      </c>
      <c r="G28">
        <v>1046.3</v>
      </c>
      <c r="H28">
        <v>2</v>
      </c>
      <c r="I28">
        <v>17810</v>
      </c>
      <c r="J28">
        <v>208</v>
      </c>
      <c r="K28">
        <v>80487.435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540</v>
      </c>
      <c r="U28">
        <v>0</v>
      </c>
      <c r="V28">
        <v>360</v>
      </c>
      <c r="W28">
        <v>0</v>
      </c>
      <c r="X28">
        <v>0</v>
      </c>
      <c r="Y28">
        <v>180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90</v>
      </c>
    </row>
    <row r="29" spans="1:224" ht="15">
      <c r="A29">
        <v>66120623002</v>
      </c>
      <c r="B29">
        <v>6</v>
      </c>
      <c r="C29">
        <v>0</v>
      </c>
      <c r="D29">
        <v>6</v>
      </c>
      <c r="E29">
        <v>16428.295</v>
      </c>
      <c r="F29">
        <v>57121.464</v>
      </c>
      <c r="G29">
        <v>434.9</v>
      </c>
      <c r="H29">
        <v>2</v>
      </c>
      <c r="I29">
        <v>5330</v>
      </c>
      <c r="J29">
        <v>1820</v>
      </c>
      <c r="K29">
        <v>100155.7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156</v>
      </c>
      <c r="BP29">
        <v>0</v>
      </c>
      <c r="BQ29">
        <v>0</v>
      </c>
      <c r="BR29">
        <v>2340</v>
      </c>
      <c r="BS29">
        <v>0</v>
      </c>
      <c r="BT29">
        <v>0</v>
      </c>
      <c r="BU29">
        <v>2340</v>
      </c>
      <c r="BV29">
        <v>156</v>
      </c>
      <c r="BW29">
        <v>156</v>
      </c>
      <c r="BX29">
        <v>2340</v>
      </c>
      <c r="BY29">
        <v>0</v>
      </c>
      <c r="BZ29">
        <v>0</v>
      </c>
      <c r="CA29">
        <v>2340</v>
      </c>
      <c r="CB29">
        <v>156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</row>
    <row r="30" spans="1:224" ht="15">
      <c r="A30">
        <v>22060756001</v>
      </c>
      <c r="B30">
        <v>2</v>
      </c>
      <c r="C30">
        <v>1</v>
      </c>
      <c r="D30">
        <v>1</v>
      </c>
      <c r="E30">
        <v>53275.664</v>
      </c>
      <c r="F30">
        <v>38416.304</v>
      </c>
      <c r="G30">
        <v>345</v>
      </c>
      <c r="H30">
        <v>4</v>
      </c>
      <c r="I30">
        <v>1560</v>
      </c>
      <c r="J30">
        <v>624</v>
      </c>
      <c r="K30">
        <v>38168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156</v>
      </c>
      <c r="AE30">
        <v>0</v>
      </c>
      <c r="AF30">
        <v>0</v>
      </c>
      <c r="AG30">
        <v>624</v>
      </c>
      <c r="AH30">
        <v>0</v>
      </c>
      <c r="AI30">
        <v>0</v>
      </c>
      <c r="AJ30">
        <v>0</v>
      </c>
      <c r="AK30">
        <v>624</v>
      </c>
      <c r="AL30">
        <v>156</v>
      </c>
      <c r="AM30">
        <v>0</v>
      </c>
      <c r="AN30">
        <v>0</v>
      </c>
      <c r="AO30">
        <v>0</v>
      </c>
      <c r="AP30">
        <v>624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624</v>
      </c>
      <c r="AW30">
        <v>624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52</v>
      </c>
      <c r="BP30">
        <v>0</v>
      </c>
      <c r="BQ30">
        <v>0</v>
      </c>
      <c r="BR30">
        <v>3328</v>
      </c>
      <c r="BS30">
        <v>0</v>
      </c>
      <c r="BT30">
        <v>0</v>
      </c>
      <c r="BU30">
        <v>3328</v>
      </c>
      <c r="BV30">
        <v>52</v>
      </c>
      <c r="BW30">
        <v>52</v>
      </c>
      <c r="BX30">
        <v>3328</v>
      </c>
      <c r="BY30">
        <v>0</v>
      </c>
      <c r="BZ30">
        <v>0</v>
      </c>
      <c r="CA30">
        <v>3328</v>
      </c>
      <c r="CB30">
        <v>52</v>
      </c>
      <c r="CC30">
        <v>52</v>
      </c>
      <c r="CD30">
        <v>0</v>
      </c>
      <c r="CE30">
        <v>0</v>
      </c>
      <c r="CF30">
        <v>1040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1040</v>
      </c>
      <c r="CP30">
        <v>0</v>
      </c>
      <c r="CQ30">
        <v>0</v>
      </c>
      <c r="CR30">
        <v>1040</v>
      </c>
      <c r="CS30">
        <v>72.8</v>
      </c>
      <c r="CT30">
        <v>20.8</v>
      </c>
      <c r="CU30">
        <v>0</v>
      </c>
      <c r="CV30">
        <v>0</v>
      </c>
      <c r="CW30">
        <v>1196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72.8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104</v>
      </c>
      <c r="GU30">
        <v>0</v>
      </c>
      <c r="GV30">
        <v>0</v>
      </c>
      <c r="GW30">
        <v>1040</v>
      </c>
      <c r="GX30">
        <v>0</v>
      </c>
      <c r="GY30">
        <v>0</v>
      </c>
      <c r="GZ30">
        <v>1040</v>
      </c>
      <c r="HA30">
        <v>104</v>
      </c>
      <c r="HB30">
        <v>104</v>
      </c>
      <c r="HC30">
        <v>1040</v>
      </c>
      <c r="HD30">
        <v>0</v>
      </c>
      <c r="HE30">
        <v>0</v>
      </c>
      <c r="HF30">
        <v>1040</v>
      </c>
      <c r="HG30">
        <v>104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</row>
    <row r="31" spans="1:224" ht="15">
      <c r="A31">
        <v>66060511001</v>
      </c>
      <c r="B31">
        <v>6</v>
      </c>
      <c r="C31">
        <v>0</v>
      </c>
      <c r="D31">
        <v>2</v>
      </c>
      <c r="E31">
        <v>5501.8523</v>
      </c>
      <c r="F31">
        <v>7390.6115</v>
      </c>
      <c r="G31">
        <v>652.9</v>
      </c>
      <c r="H31">
        <v>1</v>
      </c>
      <c r="I31">
        <v>3642.2609</v>
      </c>
      <c r="J31">
        <v>1820</v>
      </c>
      <c r="K31">
        <v>414970.7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250</v>
      </c>
      <c r="U31">
        <v>0</v>
      </c>
      <c r="V31">
        <v>250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1300</v>
      </c>
      <c r="AK31">
        <v>1300</v>
      </c>
      <c r="AL31">
        <v>208</v>
      </c>
      <c r="AM31">
        <v>0</v>
      </c>
      <c r="AN31">
        <v>0</v>
      </c>
      <c r="AO31">
        <v>0</v>
      </c>
      <c r="AP31">
        <v>1300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1300</v>
      </c>
      <c r="AW31">
        <v>1300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</row>
    <row r="32" spans="1:224" ht="15">
      <c r="A32">
        <v>88071310002</v>
      </c>
      <c r="B32">
        <v>8</v>
      </c>
      <c r="C32">
        <v>0</v>
      </c>
      <c r="D32">
        <v>9</v>
      </c>
      <c r="E32">
        <v>16150.536</v>
      </c>
      <c r="F32">
        <v>83825.843</v>
      </c>
      <c r="G32">
        <v>788.9</v>
      </c>
      <c r="H32">
        <v>2</v>
      </c>
      <c r="I32">
        <v>1750.6667</v>
      </c>
      <c r="J32">
        <v>7280</v>
      </c>
      <c r="K32">
        <v>149079.98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728</v>
      </c>
      <c r="AC32">
        <v>0</v>
      </c>
      <c r="AD32">
        <v>0</v>
      </c>
      <c r="AE32">
        <v>14560</v>
      </c>
      <c r="AF32">
        <v>0</v>
      </c>
      <c r="AG32">
        <v>0</v>
      </c>
      <c r="AH32">
        <v>0</v>
      </c>
      <c r="AI32">
        <v>0</v>
      </c>
      <c r="AJ32">
        <v>7280</v>
      </c>
      <c r="AK32">
        <v>21840</v>
      </c>
      <c r="AL32">
        <v>1456</v>
      </c>
      <c r="AM32">
        <v>728</v>
      </c>
      <c r="AN32">
        <v>14560</v>
      </c>
      <c r="AO32">
        <v>0</v>
      </c>
      <c r="AP32">
        <v>7280</v>
      </c>
      <c r="AQ32">
        <v>0</v>
      </c>
      <c r="AR32">
        <v>0</v>
      </c>
      <c r="AS32">
        <v>0</v>
      </c>
      <c r="AT32">
        <v>14560</v>
      </c>
      <c r="AU32">
        <v>0</v>
      </c>
      <c r="AV32">
        <v>7280</v>
      </c>
      <c r="AW32">
        <v>21840</v>
      </c>
      <c r="AX32">
        <v>728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</row>
    <row r="33" spans="1:224" ht="15">
      <c r="A33">
        <v>44010005003</v>
      </c>
      <c r="B33">
        <v>4</v>
      </c>
      <c r="C33">
        <v>0</v>
      </c>
      <c r="D33">
        <v>9</v>
      </c>
      <c r="E33">
        <v>22055.784</v>
      </c>
      <c r="F33">
        <v>104850.97</v>
      </c>
      <c r="G33">
        <v>800.4</v>
      </c>
      <c r="H33">
        <v>2</v>
      </c>
      <c r="I33">
        <v>40930.643</v>
      </c>
      <c r="J33">
        <v>15600</v>
      </c>
      <c r="K33">
        <v>137271.87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270</v>
      </c>
      <c r="U33">
        <v>0</v>
      </c>
      <c r="V33">
        <v>270</v>
      </c>
      <c r="W33">
        <v>0</v>
      </c>
      <c r="X33">
        <v>0</v>
      </c>
      <c r="Y33">
        <v>0</v>
      </c>
      <c r="Z33">
        <v>0</v>
      </c>
      <c r="AA33">
        <v>0</v>
      </c>
      <c r="AB33">
        <v>145.6</v>
      </c>
      <c r="AC33">
        <v>0</v>
      </c>
      <c r="AD33">
        <v>0</v>
      </c>
      <c r="AE33">
        <v>3276</v>
      </c>
      <c r="AF33">
        <v>0</v>
      </c>
      <c r="AG33">
        <v>0</v>
      </c>
      <c r="AH33">
        <v>0</v>
      </c>
      <c r="AI33">
        <v>0</v>
      </c>
      <c r="AJ33">
        <v>15600</v>
      </c>
      <c r="AK33">
        <v>18876</v>
      </c>
      <c r="AL33">
        <v>665.6</v>
      </c>
      <c r="AM33">
        <v>145.6</v>
      </c>
      <c r="AN33">
        <v>3276</v>
      </c>
      <c r="AO33">
        <v>0</v>
      </c>
      <c r="AP33">
        <v>15600</v>
      </c>
      <c r="AQ33">
        <v>0</v>
      </c>
      <c r="AR33">
        <v>0</v>
      </c>
      <c r="AS33">
        <v>0</v>
      </c>
      <c r="AT33">
        <v>3276</v>
      </c>
      <c r="AU33">
        <v>0</v>
      </c>
      <c r="AV33">
        <v>15600</v>
      </c>
      <c r="AW33">
        <v>18876</v>
      </c>
      <c r="AX33">
        <v>145.6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104</v>
      </c>
      <c r="GU33">
        <v>0</v>
      </c>
      <c r="GV33">
        <v>0</v>
      </c>
      <c r="GW33">
        <v>1300</v>
      </c>
      <c r="GX33">
        <v>0</v>
      </c>
      <c r="GY33">
        <v>0</v>
      </c>
      <c r="GZ33">
        <v>1300</v>
      </c>
      <c r="HA33">
        <v>104</v>
      </c>
      <c r="HB33">
        <v>104</v>
      </c>
      <c r="HC33">
        <v>1300</v>
      </c>
      <c r="HD33">
        <v>0</v>
      </c>
      <c r="HE33">
        <v>0</v>
      </c>
      <c r="HF33">
        <v>1300</v>
      </c>
      <c r="HG33">
        <v>104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</row>
    <row r="34" spans="1:224" ht="15">
      <c r="A34">
        <v>33060388005</v>
      </c>
      <c r="B34">
        <v>3</v>
      </c>
      <c r="C34">
        <v>0</v>
      </c>
      <c r="D34">
        <v>9</v>
      </c>
      <c r="E34">
        <v>14007.302</v>
      </c>
      <c r="F34">
        <v>87911.175</v>
      </c>
      <c r="G34">
        <v>269.6</v>
      </c>
      <c r="H34">
        <v>2</v>
      </c>
      <c r="I34">
        <v>4.16</v>
      </c>
      <c r="J34">
        <v>520</v>
      </c>
      <c r="K34">
        <v>104008.41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114.4</v>
      </c>
      <c r="AC34">
        <v>0</v>
      </c>
      <c r="AD34">
        <v>0</v>
      </c>
      <c r="AE34">
        <v>2860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2860</v>
      </c>
      <c r="AL34">
        <v>114.4</v>
      </c>
      <c r="AM34">
        <v>114.4</v>
      </c>
      <c r="AN34">
        <v>2860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2860</v>
      </c>
      <c r="AU34">
        <v>0</v>
      </c>
      <c r="AV34">
        <v>0</v>
      </c>
      <c r="AW34">
        <v>2860</v>
      </c>
      <c r="AX34">
        <v>114.4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78</v>
      </c>
      <c r="BP34">
        <v>0</v>
      </c>
      <c r="BQ34">
        <v>0</v>
      </c>
      <c r="BR34">
        <v>2912</v>
      </c>
      <c r="BS34">
        <v>0</v>
      </c>
      <c r="BT34">
        <v>0</v>
      </c>
      <c r="BU34">
        <v>2912</v>
      </c>
      <c r="BV34">
        <v>78</v>
      </c>
      <c r="BW34">
        <v>78</v>
      </c>
      <c r="BX34">
        <v>2912</v>
      </c>
      <c r="BY34">
        <v>0</v>
      </c>
      <c r="BZ34">
        <v>0</v>
      </c>
      <c r="CA34">
        <v>2912</v>
      </c>
      <c r="CB34">
        <v>78</v>
      </c>
      <c r="CC34">
        <v>104</v>
      </c>
      <c r="CD34">
        <v>0</v>
      </c>
      <c r="CE34">
        <v>0</v>
      </c>
      <c r="CF34">
        <v>3120</v>
      </c>
      <c r="CG34">
        <v>0</v>
      </c>
      <c r="CH34">
        <v>0</v>
      </c>
      <c r="CI34">
        <v>78</v>
      </c>
      <c r="CJ34">
        <v>0</v>
      </c>
      <c r="CK34">
        <v>0</v>
      </c>
      <c r="CL34">
        <v>3120</v>
      </c>
      <c r="CM34">
        <v>0</v>
      </c>
      <c r="CN34">
        <v>0</v>
      </c>
      <c r="CO34">
        <v>3120</v>
      </c>
      <c r="CP34">
        <v>0</v>
      </c>
      <c r="CQ34">
        <v>0</v>
      </c>
      <c r="CR34">
        <v>3120</v>
      </c>
      <c r="CS34">
        <v>223.6</v>
      </c>
      <c r="CT34">
        <v>41.6</v>
      </c>
      <c r="CU34">
        <v>0</v>
      </c>
      <c r="CV34">
        <v>0</v>
      </c>
      <c r="CW34">
        <v>3120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52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4004</v>
      </c>
      <c r="DZ34">
        <v>0</v>
      </c>
      <c r="EA34">
        <v>0</v>
      </c>
      <c r="EB34">
        <v>4004</v>
      </c>
      <c r="EC34">
        <v>52</v>
      </c>
      <c r="ED34">
        <v>52</v>
      </c>
      <c r="EE34">
        <v>0</v>
      </c>
      <c r="EF34">
        <v>0</v>
      </c>
      <c r="EG34">
        <v>0</v>
      </c>
      <c r="EH34">
        <v>0</v>
      </c>
      <c r="EI34">
        <v>223.6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156</v>
      </c>
      <c r="GU34">
        <v>0</v>
      </c>
      <c r="GV34">
        <v>0</v>
      </c>
      <c r="GW34">
        <v>3900</v>
      </c>
      <c r="GX34">
        <v>0</v>
      </c>
      <c r="GY34">
        <v>0</v>
      </c>
      <c r="GZ34">
        <v>3900</v>
      </c>
      <c r="HA34">
        <v>156</v>
      </c>
      <c r="HB34">
        <v>156</v>
      </c>
      <c r="HC34">
        <v>3900</v>
      </c>
      <c r="HD34">
        <v>0</v>
      </c>
      <c r="HE34">
        <v>0</v>
      </c>
      <c r="HF34">
        <v>3900</v>
      </c>
      <c r="HG34">
        <v>156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</row>
    <row r="35" spans="1:224" ht="15">
      <c r="A35">
        <v>77171099001</v>
      </c>
      <c r="B35">
        <v>7</v>
      </c>
      <c r="C35">
        <v>1</v>
      </c>
      <c r="D35">
        <v>5</v>
      </c>
      <c r="E35">
        <v>19019.414</v>
      </c>
      <c r="F35">
        <v>44528.204</v>
      </c>
      <c r="G35">
        <v>173.6</v>
      </c>
      <c r="H35">
        <v>2</v>
      </c>
      <c r="I35">
        <v>0</v>
      </c>
      <c r="J35">
        <v>2836.3636</v>
      </c>
      <c r="K35">
        <v>48464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520</v>
      </c>
      <c r="AC35">
        <v>0</v>
      </c>
      <c r="AD35">
        <v>0</v>
      </c>
      <c r="AE35">
        <v>8580</v>
      </c>
      <c r="AF35">
        <v>0</v>
      </c>
      <c r="AG35">
        <v>0</v>
      </c>
      <c r="AH35">
        <v>0</v>
      </c>
      <c r="AI35">
        <v>0</v>
      </c>
      <c r="AJ35">
        <v>2836.3636</v>
      </c>
      <c r="AK35">
        <v>11416.364</v>
      </c>
      <c r="AL35">
        <v>832</v>
      </c>
      <c r="AM35">
        <v>520</v>
      </c>
      <c r="AN35">
        <v>8580</v>
      </c>
      <c r="AO35">
        <v>0</v>
      </c>
      <c r="AP35">
        <v>2836.3636</v>
      </c>
      <c r="AQ35">
        <v>0</v>
      </c>
      <c r="AR35">
        <v>0</v>
      </c>
      <c r="AS35">
        <v>0</v>
      </c>
      <c r="AT35">
        <v>8580</v>
      </c>
      <c r="AU35">
        <v>0</v>
      </c>
      <c r="AV35">
        <v>2836.3636</v>
      </c>
      <c r="AW35">
        <v>11416.364</v>
      </c>
      <c r="AX35">
        <v>520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78</v>
      </c>
      <c r="BP35">
        <v>0</v>
      </c>
      <c r="BQ35">
        <v>0</v>
      </c>
      <c r="BR35">
        <v>3120</v>
      </c>
      <c r="BS35">
        <v>0</v>
      </c>
      <c r="BT35">
        <v>0</v>
      </c>
      <c r="BU35">
        <v>3120</v>
      </c>
      <c r="BV35">
        <v>78</v>
      </c>
      <c r="BW35">
        <v>78</v>
      </c>
      <c r="BX35">
        <v>3120</v>
      </c>
      <c r="BY35">
        <v>0</v>
      </c>
      <c r="BZ35">
        <v>0</v>
      </c>
      <c r="CA35">
        <v>3120</v>
      </c>
      <c r="CB35">
        <v>78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52</v>
      </c>
      <c r="GU35">
        <v>0</v>
      </c>
      <c r="GV35">
        <v>0</v>
      </c>
      <c r="GW35">
        <v>1040</v>
      </c>
      <c r="GX35">
        <v>0</v>
      </c>
      <c r="GY35">
        <v>0</v>
      </c>
      <c r="GZ35">
        <v>1040</v>
      </c>
      <c r="HA35">
        <v>52</v>
      </c>
      <c r="HB35">
        <v>52</v>
      </c>
      <c r="HC35">
        <v>1040</v>
      </c>
      <c r="HD35">
        <v>0</v>
      </c>
      <c r="HE35">
        <v>0</v>
      </c>
      <c r="HF35">
        <v>1040</v>
      </c>
      <c r="HG35">
        <v>52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</row>
    <row r="36" spans="1:224" ht="15">
      <c r="A36">
        <v>22020678008</v>
      </c>
      <c r="B36">
        <v>2</v>
      </c>
      <c r="C36">
        <v>1</v>
      </c>
      <c r="D36">
        <v>3</v>
      </c>
      <c r="E36">
        <v>23994.263</v>
      </c>
      <c r="F36">
        <v>31264.108</v>
      </c>
      <c r="G36">
        <v>297</v>
      </c>
      <c r="H36">
        <v>3</v>
      </c>
      <c r="I36">
        <v>0</v>
      </c>
      <c r="J36">
        <v>4420</v>
      </c>
      <c r="K36">
        <v>39831.578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208</v>
      </c>
      <c r="AC36">
        <v>0</v>
      </c>
      <c r="AD36">
        <v>0</v>
      </c>
      <c r="AE36">
        <v>4160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4160</v>
      </c>
      <c r="AL36">
        <v>208</v>
      </c>
      <c r="AM36">
        <v>208</v>
      </c>
      <c r="AN36">
        <v>4160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4160</v>
      </c>
      <c r="AU36">
        <v>0</v>
      </c>
      <c r="AV36">
        <v>0</v>
      </c>
      <c r="AW36">
        <v>4160</v>
      </c>
      <c r="AX36">
        <v>208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26</v>
      </c>
      <c r="BP36">
        <v>0</v>
      </c>
      <c r="BQ36">
        <v>0</v>
      </c>
      <c r="BR36">
        <v>1040</v>
      </c>
      <c r="BS36">
        <v>0</v>
      </c>
      <c r="BT36">
        <v>0</v>
      </c>
      <c r="BU36">
        <v>1040</v>
      </c>
      <c r="BV36">
        <v>26</v>
      </c>
      <c r="BW36">
        <v>26</v>
      </c>
      <c r="BX36">
        <v>1040</v>
      </c>
      <c r="BY36">
        <v>0</v>
      </c>
      <c r="BZ36">
        <v>0</v>
      </c>
      <c r="CA36">
        <v>1040</v>
      </c>
      <c r="CB36">
        <v>26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52</v>
      </c>
      <c r="CJ36">
        <v>0</v>
      </c>
      <c r="CK36">
        <v>0</v>
      </c>
      <c r="CL36">
        <v>1976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72.8</v>
      </c>
      <c r="CT36">
        <v>20.8</v>
      </c>
      <c r="CU36">
        <v>0</v>
      </c>
      <c r="CV36">
        <v>0</v>
      </c>
      <c r="CW36">
        <v>1144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72.8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</row>
    <row r="37" spans="1:224" ht="15">
      <c r="A37">
        <v>66010437007</v>
      </c>
      <c r="B37">
        <v>6</v>
      </c>
      <c r="C37">
        <v>1</v>
      </c>
      <c r="D37">
        <v>3</v>
      </c>
      <c r="E37">
        <v>45538.058</v>
      </c>
      <c r="F37">
        <v>51619.223</v>
      </c>
      <c r="G37">
        <v>78.3</v>
      </c>
      <c r="H37">
        <v>4</v>
      </c>
      <c r="I37">
        <v>0</v>
      </c>
      <c r="J37">
        <v>2776.3478</v>
      </c>
      <c r="K37">
        <v>840045.96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260</v>
      </c>
      <c r="AC37">
        <v>0</v>
      </c>
      <c r="AD37">
        <v>0</v>
      </c>
      <c r="AE37">
        <v>1300</v>
      </c>
      <c r="AF37">
        <v>0</v>
      </c>
      <c r="AG37">
        <v>0</v>
      </c>
      <c r="AH37">
        <v>0</v>
      </c>
      <c r="AI37">
        <v>0</v>
      </c>
      <c r="AJ37">
        <v>904.34783</v>
      </c>
      <c r="AK37">
        <v>2204.3478</v>
      </c>
      <c r="AL37">
        <v>312</v>
      </c>
      <c r="AM37">
        <v>260</v>
      </c>
      <c r="AN37">
        <v>1300</v>
      </c>
      <c r="AO37">
        <v>0</v>
      </c>
      <c r="AP37">
        <v>904.34783</v>
      </c>
      <c r="AQ37">
        <v>0</v>
      </c>
      <c r="AR37">
        <v>0</v>
      </c>
      <c r="AS37">
        <v>0</v>
      </c>
      <c r="AT37">
        <v>1300</v>
      </c>
      <c r="AU37">
        <v>0</v>
      </c>
      <c r="AV37">
        <v>904.34783</v>
      </c>
      <c r="AW37">
        <v>2204.3478</v>
      </c>
      <c r="AX37">
        <v>260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104</v>
      </c>
      <c r="BP37">
        <v>0</v>
      </c>
      <c r="BQ37">
        <v>0</v>
      </c>
      <c r="BR37">
        <v>5720</v>
      </c>
      <c r="BS37">
        <v>0</v>
      </c>
      <c r="BT37">
        <v>0</v>
      </c>
      <c r="BU37">
        <v>5720</v>
      </c>
      <c r="BV37">
        <v>104</v>
      </c>
      <c r="BW37">
        <v>104</v>
      </c>
      <c r="BX37">
        <v>5720</v>
      </c>
      <c r="BY37">
        <v>0</v>
      </c>
      <c r="BZ37">
        <v>0</v>
      </c>
      <c r="CA37">
        <v>5720</v>
      </c>
      <c r="CB37">
        <v>104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145.6</v>
      </c>
      <c r="CT37">
        <v>145.6</v>
      </c>
      <c r="CU37">
        <v>0</v>
      </c>
      <c r="CV37">
        <v>0</v>
      </c>
      <c r="CW37">
        <v>8372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26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1872</v>
      </c>
      <c r="EB37">
        <v>1872</v>
      </c>
      <c r="EC37">
        <v>26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145.6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30</v>
      </c>
    </row>
    <row r="38" spans="1:224" ht="15">
      <c r="A38">
        <v>77080907004</v>
      </c>
      <c r="B38">
        <v>7</v>
      </c>
      <c r="C38">
        <v>0</v>
      </c>
      <c r="D38">
        <v>9</v>
      </c>
      <c r="E38">
        <v>11944.922</v>
      </c>
      <c r="F38">
        <v>43689.812</v>
      </c>
      <c r="G38">
        <v>238.4</v>
      </c>
      <c r="H38">
        <v>1</v>
      </c>
      <c r="I38">
        <v>208</v>
      </c>
      <c r="J38">
        <v>1040</v>
      </c>
      <c r="K38">
        <v>49008.036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416</v>
      </c>
      <c r="AC38">
        <v>0</v>
      </c>
      <c r="AD38">
        <v>0</v>
      </c>
      <c r="AE38">
        <v>6240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6240</v>
      </c>
      <c r="AL38">
        <v>416</v>
      </c>
      <c r="AM38">
        <v>416</v>
      </c>
      <c r="AN38">
        <v>6240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6240</v>
      </c>
      <c r="AU38">
        <v>0</v>
      </c>
      <c r="AV38">
        <v>0</v>
      </c>
      <c r="AW38">
        <v>6240</v>
      </c>
      <c r="AX38">
        <v>416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</row>
    <row r="39" spans="1:224" ht="15">
      <c r="A39">
        <v>77181102006</v>
      </c>
      <c r="B39">
        <v>7</v>
      </c>
      <c r="C39">
        <v>0</v>
      </c>
      <c r="D39">
        <v>8</v>
      </c>
      <c r="E39">
        <v>22461.357</v>
      </c>
      <c r="F39">
        <v>77732.19</v>
      </c>
      <c r="G39">
        <v>652</v>
      </c>
      <c r="H39">
        <v>2</v>
      </c>
      <c r="I39">
        <v>30472</v>
      </c>
      <c r="J39">
        <v>0</v>
      </c>
      <c r="K39">
        <v>85083.414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630</v>
      </c>
      <c r="U39">
        <v>0</v>
      </c>
      <c r="V39">
        <v>585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1456</v>
      </c>
      <c r="AD39">
        <v>0</v>
      </c>
      <c r="AE39">
        <v>0</v>
      </c>
      <c r="AF39">
        <v>25480</v>
      </c>
      <c r="AG39">
        <v>0</v>
      </c>
      <c r="AH39">
        <v>0</v>
      </c>
      <c r="AI39">
        <v>0</v>
      </c>
      <c r="AJ39">
        <v>0</v>
      </c>
      <c r="AK39">
        <v>25480</v>
      </c>
      <c r="AL39">
        <v>1456</v>
      </c>
      <c r="AM39">
        <v>0</v>
      </c>
      <c r="AN39">
        <v>0</v>
      </c>
      <c r="AO39">
        <v>25480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25480</v>
      </c>
      <c r="AV39">
        <v>0</v>
      </c>
      <c r="AW39">
        <v>25480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1890</v>
      </c>
    </row>
    <row r="40" spans="1:224" ht="15">
      <c r="A40">
        <v>11011168010</v>
      </c>
      <c r="B40">
        <v>1</v>
      </c>
      <c r="C40">
        <v>1</v>
      </c>
      <c r="D40">
        <v>3</v>
      </c>
      <c r="E40">
        <v>247073.49</v>
      </c>
      <c r="F40">
        <v>161592.68</v>
      </c>
      <c r="G40">
        <v>281.4</v>
      </c>
      <c r="H40">
        <v>5</v>
      </c>
      <c r="I40">
        <v>0</v>
      </c>
      <c r="J40">
        <v>0</v>
      </c>
      <c r="K40">
        <v>3956177.2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187.2</v>
      </c>
      <c r="CT40">
        <v>187.2</v>
      </c>
      <c r="CU40">
        <v>0</v>
      </c>
      <c r="CV40">
        <v>0</v>
      </c>
      <c r="CW40">
        <v>11700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187.2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52</v>
      </c>
      <c r="GU40">
        <v>0</v>
      </c>
      <c r="GV40">
        <v>0</v>
      </c>
      <c r="GW40">
        <v>2080</v>
      </c>
      <c r="GX40">
        <v>0</v>
      </c>
      <c r="GY40">
        <v>0</v>
      </c>
      <c r="GZ40">
        <v>2080</v>
      </c>
      <c r="HA40">
        <v>52</v>
      </c>
      <c r="HB40">
        <v>52</v>
      </c>
      <c r="HC40">
        <v>2080</v>
      </c>
      <c r="HD40">
        <v>0</v>
      </c>
      <c r="HE40">
        <v>0</v>
      </c>
      <c r="HF40">
        <v>2080</v>
      </c>
      <c r="HG40">
        <v>52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</row>
    <row r="41" spans="1:224" ht="15">
      <c r="A41">
        <v>77141027003</v>
      </c>
      <c r="B41">
        <v>7</v>
      </c>
      <c r="C41">
        <v>0</v>
      </c>
      <c r="D41">
        <v>6</v>
      </c>
      <c r="E41">
        <v>2653.9656</v>
      </c>
      <c r="F41">
        <v>7344.1982</v>
      </c>
      <c r="G41">
        <v>1023.9</v>
      </c>
      <c r="H41">
        <v>1</v>
      </c>
      <c r="I41">
        <v>5986.0596</v>
      </c>
      <c r="J41">
        <v>0</v>
      </c>
      <c r="K41">
        <v>17296.287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24</v>
      </c>
      <c r="U41">
        <v>0</v>
      </c>
      <c r="V41">
        <v>24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</row>
    <row r="42" spans="1:224" ht="15">
      <c r="A42">
        <v>66120634002</v>
      </c>
      <c r="B42">
        <v>6</v>
      </c>
      <c r="C42">
        <v>1</v>
      </c>
      <c r="D42">
        <v>5</v>
      </c>
      <c r="E42">
        <v>52441.32</v>
      </c>
      <c r="F42">
        <v>91594.088</v>
      </c>
      <c r="G42">
        <v>251.8</v>
      </c>
      <c r="H42">
        <v>5</v>
      </c>
      <c r="I42">
        <v>5200</v>
      </c>
      <c r="J42">
        <v>0</v>
      </c>
      <c r="K42">
        <v>104454.17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312</v>
      </c>
      <c r="AC42">
        <v>0</v>
      </c>
      <c r="AD42">
        <v>0</v>
      </c>
      <c r="AE42">
        <v>1560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1560</v>
      </c>
      <c r="AL42">
        <v>312</v>
      </c>
      <c r="AM42">
        <v>312</v>
      </c>
      <c r="AN42">
        <v>1560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1560</v>
      </c>
      <c r="AU42">
        <v>0</v>
      </c>
      <c r="AV42">
        <v>0</v>
      </c>
      <c r="AW42">
        <v>1560</v>
      </c>
      <c r="AX42">
        <v>312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364</v>
      </c>
      <c r="BP42">
        <v>0</v>
      </c>
      <c r="BQ42">
        <v>0</v>
      </c>
      <c r="BR42">
        <v>4212</v>
      </c>
      <c r="BS42">
        <v>0</v>
      </c>
      <c r="BT42">
        <v>0</v>
      </c>
      <c r="BU42">
        <v>4212</v>
      </c>
      <c r="BV42">
        <v>364</v>
      </c>
      <c r="BW42">
        <v>364</v>
      </c>
      <c r="BX42">
        <v>4212</v>
      </c>
      <c r="BY42">
        <v>0</v>
      </c>
      <c r="BZ42">
        <v>0</v>
      </c>
      <c r="CA42">
        <v>4212</v>
      </c>
      <c r="CB42">
        <v>364</v>
      </c>
      <c r="CC42">
        <v>104</v>
      </c>
      <c r="CD42">
        <v>0</v>
      </c>
      <c r="CE42">
        <v>0</v>
      </c>
      <c r="CF42">
        <v>4056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4056</v>
      </c>
      <c r="CP42">
        <v>0</v>
      </c>
      <c r="CQ42">
        <v>0</v>
      </c>
      <c r="CR42">
        <v>4056</v>
      </c>
      <c r="CS42">
        <v>208</v>
      </c>
      <c r="CT42">
        <v>104</v>
      </c>
      <c r="CU42">
        <v>0</v>
      </c>
      <c r="CV42">
        <v>0</v>
      </c>
      <c r="CW42">
        <v>2496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208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104</v>
      </c>
      <c r="FA42">
        <v>0</v>
      </c>
      <c r="FB42">
        <v>0</v>
      </c>
      <c r="FC42">
        <v>1300</v>
      </c>
      <c r="FD42">
        <v>0</v>
      </c>
      <c r="FE42">
        <v>0</v>
      </c>
      <c r="FF42">
        <v>1300</v>
      </c>
      <c r="FG42">
        <v>104</v>
      </c>
      <c r="FH42">
        <v>104</v>
      </c>
      <c r="FI42">
        <v>1300</v>
      </c>
      <c r="FJ42">
        <v>0</v>
      </c>
      <c r="FK42">
        <v>0</v>
      </c>
      <c r="FL42">
        <v>1300</v>
      </c>
      <c r="FM42">
        <v>104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208</v>
      </c>
      <c r="GU42">
        <v>0</v>
      </c>
      <c r="GV42">
        <v>0</v>
      </c>
      <c r="GW42">
        <v>4160</v>
      </c>
      <c r="GX42">
        <v>0</v>
      </c>
      <c r="GY42">
        <v>0</v>
      </c>
      <c r="GZ42">
        <v>4160</v>
      </c>
      <c r="HA42">
        <v>208</v>
      </c>
      <c r="HB42">
        <v>208</v>
      </c>
      <c r="HC42">
        <v>4160</v>
      </c>
      <c r="HD42">
        <v>0</v>
      </c>
      <c r="HE42">
        <v>0</v>
      </c>
      <c r="HF42">
        <v>4160</v>
      </c>
      <c r="HG42">
        <v>208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</row>
    <row r="43" spans="1:224" ht="15">
      <c r="A43">
        <v>88031239001</v>
      </c>
      <c r="B43">
        <v>8</v>
      </c>
      <c r="C43">
        <v>0</v>
      </c>
      <c r="D43">
        <v>5</v>
      </c>
      <c r="E43">
        <v>25819.923</v>
      </c>
      <c r="F43">
        <v>70443.846</v>
      </c>
      <c r="G43">
        <v>303.5</v>
      </c>
      <c r="H43">
        <v>3</v>
      </c>
      <c r="I43">
        <v>7930</v>
      </c>
      <c r="J43">
        <v>0</v>
      </c>
      <c r="K43">
        <v>88798.873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104</v>
      </c>
      <c r="AD43">
        <v>0</v>
      </c>
      <c r="AE43">
        <v>0</v>
      </c>
      <c r="AF43">
        <v>1300</v>
      </c>
      <c r="AG43">
        <v>0</v>
      </c>
      <c r="AH43">
        <v>0</v>
      </c>
      <c r="AI43">
        <v>0</v>
      </c>
      <c r="AJ43">
        <v>0</v>
      </c>
      <c r="AK43">
        <v>1300</v>
      </c>
      <c r="AL43">
        <v>104</v>
      </c>
      <c r="AM43">
        <v>0</v>
      </c>
      <c r="AN43">
        <v>0</v>
      </c>
      <c r="AO43">
        <v>1300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1300</v>
      </c>
      <c r="AV43">
        <v>0</v>
      </c>
      <c r="AW43">
        <v>1300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26</v>
      </c>
      <c r="BP43">
        <v>0</v>
      </c>
      <c r="BQ43">
        <v>0</v>
      </c>
      <c r="BR43">
        <v>1300</v>
      </c>
      <c r="BS43">
        <v>0</v>
      </c>
      <c r="BT43">
        <v>0</v>
      </c>
      <c r="BU43">
        <v>1300</v>
      </c>
      <c r="BV43">
        <v>26</v>
      </c>
      <c r="BW43">
        <v>26</v>
      </c>
      <c r="BX43">
        <v>1300</v>
      </c>
      <c r="BY43">
        <v>0</v>
      </c>
      <c r="BZ43">
        <v>0</v>
      </c>
      <c r="CA43">
        <v>1300</v>
      </c>
      <c r="CB43">
        <v>26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11000</v>
      </c>
      <c r="GE43">
        <v>10500</v>
      </c>
      <c r="GF43">
        <v>500</v>
      </c>
      <c r="GG43">
        <v>0</v>
      </c>
      <c r="GH43">
        <v>1000</v>
      </c>
      <c r="GI43">
        <v>1500</v>
      </c>
      <c r="GJ43">
        <v>0</v>
      </c>
      <c r="GK43">
        <v>0</v>
      </c>
      <c r="GL43">
        <v>2430</v>
      </c>
      <c r="GM43">
        <v>1890</v>
      </c>
      <c r="GN43">
        <v>90</v>
      </c>
      <c r="GO43">
        <v>0</v>
      </c>
      <c r="GP43">
        <v>180</v>
      </c>
      <c r="GQ43">
        <v>270</v>
      </c>
      <c r="GR43">
        <v>0</v>
      </c>
      <c r="GS43">
        <v>0</v>
      </c>
      <c r="GT43">
        <v>208</v>
      </c>
      <c r="GU43">
        <v>0</v>
      </c>
      <c r="GV43">
        <v>0</v>
      </c>
      <c r="GW43">
        <v>1560</v>
      </c>
      <c r="GX43">
        <v>0</v>
      </c>
      <c r="GY43">
        <v>0</v>
      </c>
      <c r="GZ43">
        <v>1560</v>
      </c>
      <c r="HA43">
        <v>208</v>
      </c>
      <c r="HB43">
        <v>208</v>
      </c>
      <c r="HC43">
        <v>1560</v>
      </c>
      <c r="HD43">
        <v>0</v>
      </c>
      <c r="HE43">
        <v>0</v>
      </c>
      <c r="HF43">
        <v>1560</v>
      </c>
      <c r="HG43">
        <v>208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</row>
    <row r="44" spans="1:224" ht="15">
      <c r="A44">
        <v>77141037007</v>
      </c>
      <c r="B44">
        <v>7</v>
      </c>
      <c r="C44">
        <v>0</v>
      </c>
      <c r="D44">
        <v>2</v>
      </c>
      <c r="E44">
        <v>16867.986</v>
      </c>
      <c r="F44">
        <v>13383.272</v>
      </c>
      <c r="G44">
        <v>673.8</v>
      </c>
      <c r="H44">
        <v>1</v>
      </c>
      <c r="I44">
        <v>0</v>
      </c>
      <c r="J44">
        <v>0</v>
      </c>
      <c r="K44">
        <v>13751.137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156</v>
      </c>
      <c r="AC44">
        <v>0</v>
      </c>
      <c r="AD44">
        <v>0</v>
      </c>
      <c r="AE44">
        <v>2340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2340</v>
      </c>
      <c r="AL44">
        <v>156</v>
      </c>
      <c r="AM44">
        <v>156</v>
      </c>
      <c r="AN44">
        <v>2340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2340</v>
      </c>
      <c r="AU44">
        <v>0</v>
      </c>
      <c r="AV44">
        <v>0</v>
      </c>
      <c r="AW44">
        <v>2340</v>
      </c>
      <c r="AX44">
        <v>156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</row>
    <row r="45" spans="1:224" ht="15">
      <c r="A45">
        <v>66080556008</v>
      </c>
      <c r="B45">
        <v>6</v>
      </c>
      <c r="C45">
        <v>0</v>
      </c>
      <c r="D45">
        <v>10</v>
      </c>
      <c r="E45">
        <v>21065.841</v>
      </c>
      <c r="F45">
        <v>117962.7</v>
      </c>
      <c r="G45">
        <v>714.6</v>
      </c>
      <c r="H45">
        <v>3</v>
      </c>
      <c r="I45">
        <v>0</v>
      </c>
      <c r="J45">
        <v>0</v>
      </c>
      <c r="K45">
        <v>150268.12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1440</v>
      </c>
      <c r="U45">
        <v>0</v>
      </c>
      <c r="V45">
        <v>720</v>
      </c>
      <c r="W45">
        <v>270</v>
      </c>
      <c r="X45">
        <v>0</v>
      </c>
      <c r="Y45">
        <v>450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208</v>
      </c>
      <c r="BP45">
        <v>0</v>
      </c>
      <c r="BQ45">
        <v>0</v>
      </c>
      <c r="BR45">
        <v>3120</v>
      </c>
      <c r="BS45">
        <v>0</v>
      </c>
      <c r="BT45">
        <v>0</v>
      </c>
      <c r="BU45">
        <v>3120</v>
      </c>
      <c r="BV45">
        <v>208</v>
      </c>
      <c r="BW45">
        <v>208</v>
      </c>
      <c r="BX45">
        <v>3120</v>
      </c>
      <c r="BY45">
        <v>0</v>
      </c>
      <c r="BZ45">
        <v>0</v>
      </c>
      <c r="CA45">
        <v>3120</v>
      </c>
      <c r="CB45">
        <v>208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104</v>
      </c>
      <c r="CJ45">
        <v>0</v>
      </c>
      <c r="CK45">
        <v>0</v>
      </c>
      <c r="CL45">
        <v>4160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249.6</v>
      </c>
      <c r="CT45">
        <v>145.6</v>
      </c>
      <c r="CU45">
        <v>0</v>
      </c>
      <c r="CV45">
        <v>0</v>
      </c>
      <c r="CW45">
        <v>9100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249.6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990</v>
      </c>
      <c r="ES45">
        <v>0</v>
      </c>
      <c r="ET45">
        <v>270</v>
      </c>
      <c r="EU45">
        <v>270</v>
      </c>
      <c r="EV45">
        <v>0</v>
      </c>
      <c r="EW45">
        <v>450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208</v>
      </c>
      <c r="GU45">
        <v>0</v>
      </c>
      <c r="GV45">
        <v>0</v>
      </c>
      <c r="GW45">
        <v>2860</v>
      </c>
      <c r="GX45">
        <v>0</v>
      </c>
      <c r="GY45">
        <v>0</v>
      </c>
      <c r="GZ45">
        <v>2860</v>
      </c>
      <c r="HA45">
        <v>208</v>
      </c>
      <c r="HB45">
        <v>208</v>
      </c>
      <c r="HC45">
        <v>2860</v>
      </c>
      <c r="HD45">
        <v>0</v>
      </c>
      <c r="HE45">
        <v>0</v>
      </c>
      <c r="HF45">
        <v>2860</v>
      </c>
      <c r="HG45">
        <v>208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360</v>
      </c>
    </row>
    <row r="46" spans="1:224" ht="15">
      <c r="A46">
        <v>22030683005</v>
      </c>
      <c r="B46">
        <v>2</v>
      </c>
      <c r="C46">
        <v>0</v>
      </c>
      <c r="D46">
        <v>1</v>
      </c>
      <c r="E46">
        <v>38222.525</v>
      </c>
      <c r="F46">
        <v>27401.751</v>
      </c>
      <c r="G46">
        <v>512.3</v>
      </c>
      <c r="H46">
        <v>4</v>
      </c>
      <c r="I46">
        <v>4160</v>
      </c>
      <c r="J46">
        <v>0</v>
      </c>
      <c r="K46">
        <v>28323.292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52</v>
      </c>
      <c r="AD46">
        <v>0</v>
      </c>
      <c r="AE46">
        <v>0</v>
      </c>
      <c r="AF46">
        <v>1040</v>
      </c>
      <c r="AG46">
        <v>0</v>
      </c>
      <c r="AH46">
        <v>0</v>
      </c>
      <c r="AI46">
        <v>0</v>
      </c>
      <c r="AJ46">
        <v>0</v>
      </c>
      <c r="AK46">
        <v>1040</v>
      </c>
      <c r="AL46">
        <v>52</v>
      </c>
      <c r="AM46">
        <v>0</v>
      </c>
      <c r="AN46">
        <v>0</v>
      </c>
      <c r="AO46">
        <v>1040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1040</v>
      </c>
      <c r="AV46">
        <v>0</v>
      </c>
      <c r="AW46">
        <v>1040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52</v>
      </c>
      <c r="CD46">
        <v>0</v>
      </c>
      <c r="CE46">
        <v>0</v>
      </c>
      <c r="CF46">
        <v>1404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1404</v>
      </c>
      <c r="CP46">
        <v>0</v>
      </c>
      <c r="CQ46">
        <v>0</v>
      </c>
      <c r="CR46">
        <v>1404</v>
      </c>
      <c r="CS46">
        <v>72.8</v>
      </c>
      <c r="CT46">
        <v>20.8</v>
      </c>
      <c r="CU46">
        <v>0</v>
      </c>
      <c r="CV46">
        <v>0</v>
      </c>
      <c r="CW46">
        <v>1144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72.8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675</v>
      </c>
      <c r="HI46">
        <v>180</v>
      </c>
      <c r="HJ46">
        <v>495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45</v>
      </c>
    </row>
    <row r="47" spans="1:224" ht="15">
      <c r="A47">
        <v>55010248001</v>
      </c>
      <c r="B47">
        <v>5</v>
      </c>
      <c r="C47">
        <v>0</v>
      </c>
      <c r="D47">
        <v>8</v>
      </c>
      <c r="E47">
        <v>12394.848</v>
      </c>
      <c r="F47">
        <v>45209.159</v>
      </c>
      <c r="G47">
        <v>751.9</v>
      </c>
      <c r="H47">
        <v>1</v>
      </c>
      <c r="I47">
        <v>7280</v>
      </c>
      <c r="J47">
        <v>14560</v>
      </c>
      <c r="K47">
        <v>49400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364</v>
      </c>
      <c r="AE47">
        <v>0</v>
      </c>
      <c r="AF47">
        <v>0</v>
      </c>
      <c r="AG47">
        <v>14560</v>
      </c>
      <c r="AH47">
        <v>0</v>
      </c>
      <c r="AI47">
        <v>0</v>
      </c>
      <c r="AJ47">
        <v>0</v>
      </c>
      <c r="AK47">
        <v>14560</v>
      </c>
      <c r="AL47">
        <v>364</v>
      </c>
      <c r="AM47">
        <v>0</v>
      </c>
      <c r="AN47">
        <v>0</v>
      </c>
      <c r="AO47">
        <v>0</v>
      </c>
      <c r="AP47">
        <v>14560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14560</v>
      </c>
      <c r="AW47">
        <v>14560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364</v>
      </c>
      <c r="CD47">
        <v>0</v>
      </c>
      <c r="CE47">
        <v>0</v>
      </c>
      <c r="CF47">
        <v>12220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12220</v>
      </c>
      <c r="CP47">
        <v>0</v>
      </c>
      <c r="CQ47">
        <v>0</v>
      </c>
      <c r="CR47">
        <v>12220</v>
      </c>
      <c r="CS47">
        <v>364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364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</row>
    <row r="48" spans="1:224" ht="15">
      <c r="A48">
        <v>77010784004</v>
      </c>
      <c r="B48">
        <v>7</v>
      </c>
      <c r="C48">
        <v>0</v>
      </c>
      <c r="D48">
        <v>5</v>
      </c>
      <c r="E48">
        <v>16913.465</v>
      </c>
      <c r="F48">
        <v>57458.768</v>
      </c>
      <c r="G48">
        <v>441</v>
      </c>
      <c r="H48">
        <v>2</v>
      </c>
      <c r="I48">
        <v>20497.75</v>
      </c>
      <c r="J48">
        <v>8464.6346</v>
      </c>
      <c r="K48">
        <v>82456.983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90</v>
      </c>
      <c r="U48">
        <v>0</v>
      </c>
      <c r="V48">
        <v>90</v>
      </c>
      <c r="W48">
        <v>0</v>
      </c>
      <c r="X48">
        <v>0</v>
      </c>
      <c r="Y48">
        <v>0</v>
      </c>
      <c r="Z48">
        <v>0</v>
      </c>
      <c r="AA48">
        <v>0</v>
      </c>
      <c r="AB48">
        <v>182</v>
      </c>
      <c r="AC48">
        <v>2184</v>
      </c>
      <c r="AD48">
        <v>0</v>
      </c>
      <c r="AE48">
        <v>3640</v>
      </c>
      <c r="AF48">
        <v>10920</v>
      </c>
      <c r="AG48">
        <v>0</v>
      </c>
      <c r="AH48">
        <v>13780</v>
      </c>
      <c r="AI48">
        <v>0</v>
      </c>
      <c r="AJ48">
        <v>0</v>
      </c>
      <c r="AK48">
        <v>28340</v>
      </c>
      <c r="AL48">
        <v>2964</v>
      </c>
      <c r="AM48">
        <v>780</v>
      </c>
      <c r="AN48">
        <v>17420</v>
      </c>
      <c r="AO48">
        <v>10920</v>
      </c>
      <c r="AP48">
        <v>0</v>
      </c>
      <c r="AQ48">
        <v>0</v>
      </c>
      <c r="AR48">
        <v>0</v>
      </c>
      <c r="AS48">
        <v>0</v>
      </c>
      <c r="AT48">
        <v>17420</v>
      </c>
      <c r="AU48">
        <v>10920</v>
      </c>
      <c r="AV48">
        <v>0</v>
      </c>
      <c r="AW48">
        <v>28340</v>
      </c>
      <c r="AX48">
        <v>780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30</v>
      </c>
    </row>
    <row r="49" spans="1:224" ht="15">
      <c r="A49">
        <v>33020315001</v>
      </c>
      <c r="B49">
        <v>3</v>
      </c>
      <c r="C49">
        <v>0</v>
      </c>
      <c r="D49">
        <v>4</v>
      </c>
      <c r="E49">
        <v>6682.0135</v>
      </c>
      <c r="F49">
        <v>17628.194</v>
      </c>
      <c r="G49">
        <v>852.1</v>
      </c>
      <c r="H49">
        <v>1</v>
      </c>
      <c r="I49">
        <v>1040</v>
      </c>
      <c r="J49">
        <v>0</v>
      </c>
      <c r="K49">
        <v>49220.371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364</v>
      </c>
      <c r="CD49">
        <v>0</v>
      </c>
      <c r="CE49">
        <v>0</v>
      </c>
      <c r="CF49">
        <v>8008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8008</v>
      </c>
      <c r="CP49">
        <v>0</v>
      </c>
      <c r="CQ49">
        <v>0</v>
      </c>
      <c r="CR49">
        <v>8008</v>
      </c>
      <c r="CS49">
        <v>364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364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</row>
    <row r="50" spans="1:224" ht="15">
      <c r="A50">
        <v>77040845002</v>
      </c>
      <c r="B50">
        <v>7</v>
      </c>
      <c r="C50">
        <v>1</v>
      </c>
      <c r="D50">
        <v>7</v>
      </c>
      <c r="E50">
        <v>39902.661</v>
      </c>
      <c r="F50">
        <v>51716.558</v>
      </c>
      <c r="G50">
        <v>175.4</v>
      </c>
      <c r="H50">
        <v>4</v>
      </c>
      <c r="I50">
        <v>0</v>
      </c>
      <c r="J50">
        <v>5200</v>
      </c>
      <c r="K50">
        <v>68644.489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52</v>
      </c>
      <c r="AE50">
        <v>0</v>
      </c>
      <c r="AF50">
        <v>0</v>
      </c>
      <c r="AG50">
        <v>1040</v>
      </c>
      <c r="AH50">
        <v>0</v>
      </c>
      <c r="AI50">
        <v>0</v>
      </c>
      <c r="AJ50">
        <v>0</v>
      </c>
      <c r="AK50">
        <v>1040</v>
      </c>
      <c r="AL50">
        <v>52</v>
      </c>
      <c r="AM50">
        <v>0</v>
      </c>
      <c r="AN50">
        <v>0</v>
      </c>
      <c r="AO50">
        <v>0</v>
      </c>
      <c r="AP50">
        <v>1040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1040</v>
      </c>
      <c r="AW50">
        <v>1040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78</v>
      </c>
      <c r="BP50">
        <v>0</v>
      </c>
      <c r="BQ50">
        <v>0</v>
      </c>
      <c r="BR50">
        <v>2964</v>
      </c>
      <c r="BS50">
        <v>0</v>
      </c>
      <c r="BT50">
        <v>0</v>
      </c>
      <c r="BU50">
        <v>2964</v>
      </c>
      <c r="BV50">
        <v>78</v>
      </c>
      <c r="BW50">
        <v>78</v>
      </c>
      <c r="BX50">
        <v>2964</v>
      </c>
      <c r="BY50">
        <v>0</v>
      </c>
      <c r="BZ50">
        <v>0</v>
      </c>
      <c r="CA50">
        <v>2964</v>
      </c>
      <c r="CB50">
        <v>78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104</v>
      </c>
      <c r="CJ50">
        <v>0</v>
      </c>
      <c r="CK50">
        <v>0</v>
      </c>
      <c r="CL50">
        <v>4160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312</v>
      </c>
      <c r="CT50">
        <v>208</v>
      </c>
      <c r="CU50">
        <v>0</v>
      </c>
      <c r="CV50">
        <v>0</v>
      </c>
      <c r="CW50">
        <v>5200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312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</row>
    <row r="51" spans="1:224" ht="15">
      <c r="A51">
        <v>77020808010</v>
      </c>
      <c r="B51">
        <v>7</v>
      </c>
      <c r="C51">
        <v>0</v>
      </c>
      <c r="D51">
        <v>7</v>
      </c>
      <c r="E51">
        <v>14164.891</v>
      </c>
      <c r="F51">
        <v>83898.238</v>
      </c>
      <c r="G51">
        <v>708.2</v>
      </c>
      <c r="H51">
        <v>1</v>
      </c>
      <c r="I51">
        <v>29150.037</v>
      </c>
      <c r="J51">
        <v>0</v>
      </c>
      <c r="K51">
        <v>170886.23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900</v>
      </c>
      <c r="U51">
        <v>0</v>
      </c>
      <c r="V51">
        <v>900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1092</v>
      </c>
      <c r="AD51">
        <v>0</v>
      </c>
      <c r="AE51">
        <v>0</v>
      </c>
      <c r="AF51">
        <v>16142.609</v>
      </c>
      <c r="AG51">
        <v>0</v>
      </c>
      <c r="AH51">
        <v>0</v>
      </c>
      <c r="AI51">
        <v>0</v>
      </c>
      <c r="AJ51">
        <v>0</v>
      </c>
      <c r="AK51">
        <v>16142.609</v>
      </c>
      <c r="AL51">
        <v>1092</v>
      </c>
      <c r="AM51">
        <v>0</v>
      </c>
      <c r="AN51">
        <v>0</v>
      </c>
      <c r="AO51">
        <v>16142.609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16142.609</v>
      </c>
      <c r="AV51">
        <v>0</v>
      </c>
      <c r="AW51">
        <v>16142.609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20.8</v>
      </c>
      <c r="CT51">
        <v>20.8</v>
      </c>
      <c r="CU51">
        <v>0</v>
      </c>
      <c r="CV51">
        <v>0</v>
      </c>
      <c r="CW51">
        <v>2080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20.8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208</v>
      </c>
      <c r="GV51">
        <v>0</v>
      </c>
      <c r="GW51">
        <v>0</v>
      </c>
      <c r="GX51">
        <v>2080</v>
      </c>
      <c r="GY51">
        <v>0</v>
      </c>
      <c r="GZ51">
        <v>2080</v>
      </c>
      <c r="HA51">
        <v>208</v>
      </c>
      <c r="HB51">
        <v>0</v>
      </c>
      <c r="HC51">
        <v>0</v>
      </c>
      <c r="HD51">
        <v>2080</v>
      </c>
      <c r="HE51">
        <v>0</v>
      </c>
      <c r="HF51">
        <v>2080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20</v>
      </c>
    </row>
    <row r="52" spans="1:224" ht="15">
      <c r="A52">
        <v>44050084010</v>
      </c>
      <c r="B52">
        <v>4</v>
      </c>
      <c r="C52">
        <v>0</v>
      </c>
      <c r="D52">
        <v>1</v>
      </c>
      <c r="E52">
        <v>70412.373</v>
      </c>
      <c r="F52">
        <v>32507.245</v>
      </c>
      <c r="G52">
        <v>918</v>
      </c>
      <c r="H52">
        <v>5</v>
      </c>
      <c r="I52">
        <v>0</v>
      </c>
      <c r="J52">
        <v>0</v>
      </c>
      <c r="K52">
        <v>154804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208</v>
      </c>
      <c r="AC52">
        <v>0</v>
      </c>
      <c r="AD52">
        <v>0</v>
      </c>
      <c r="AE52">
        <v>2704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2704</v>
      </c>
      <c r="AL52">
        <v>208</v>
      </c>
      <c r="AM52">
        <v>208</v>
      </c>
      <c r="AN52">
        <v>2704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2704</v>
      </c>
      <c r="AU52">
        <v>0</v>
      </c>
      <c r="AV52">
        <v>0</v>
      </c>
      <c r="AW52">
        <v>2704</v>
      </c>
      <c r="AX52">
        <v>208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312</v>
      </c>
      <c r="CD52">
        <v>0</v>
      </c>
      <c r="CE52">
        <v>0</v>
      </c>
      <c r="CF52">
        <v>8580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8580</v>
      </c>
      <c r="CP52">
        <v>0</v>
      </c>
      <c r="CQ52">
        <v>0</v>
      </c>
      <c r="CR52">
        <v>8580</v>
      </c>
      <c r="CS52">
        <v>322.4</v>
      </c>
      <c r="CT52">
        <v>10.4</v>
      </c>
      <c r="CU52">
        <v>0</v>
      </c>
      <c r="CV52">
        <v>0</v>
      </c>
      <c r="CW52">
        <v>624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322.4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72.8</v>
      </c>
      <c r="GU52">
        <v>0</v>
      </c>
      <c r="GV52">
        <v>0</v>
      </c>
      <c r="GW52">
        <v>1040</v>
      </c>
      <c r="GX52">
        <v>0</v>
      </c>
      <c r="GY52">
        <v>0</v>
      </c>
      <c r="GZ52">
        <v>1040</v>
      </c>
      <c r="HA52">
        <v>72.8</v>
      </c>
      <c r="HB52">
        <v>72.8</v>
      </c>
      <c r="HC52">
        <v>1040</v>
      </c>
      <c r="HD52">
        <v>0</v>
      </c>
      <c r="HE52">
        <v>0</v>
      </c>
      <c r="HF52">
        <v>1040</v>
      </c>
      <c r="HG52">
        <v>72.8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</row>
    <row r="53" spans="1:224" ht="15">
      <c r="A53">
        <v>66070541002</v>
      </c>
      <c r="B53">
        <v>6</v>
      </c>
      <c r="C53">
        <v>1</v>
      </c>
      <c r="D53">
        <v>3</v>
      </c>
      <c r="E53">
        <v>140768.71</v>
      </c>
      <c r="F53">
        <v>191561.92</v>
      </c>
      <c r="G53">
        <v>69.5</v>
      </c>
      <c r="H53">
        <v>5</v>
      </c>
      <c r="I53">
        <v>0</v>
      </c>
      <c r="J53">
        <v>3158.6821</v>
      </c>
      <c r="K53">
        <v>245993.76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904.34783</v>
      </c>
      <c r="AK53">
        <v>904.34783</v>
      </c>
      <c r="AL53">
        <v>104</v>
      </c>
      <c r="AM53">
        <v>0</v>
      </c>
      <c r="AN53">
        <v>0</v>
      </c>
      <c r="AO53">
        <v>0</v>
      </c>
      <c r="AP53">
        <v>904.34783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904.34783</v>
      </c>
      <c r="AW53">
        <v>904.34783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104</v>
      </c>
      <c r="BP53">
        <v>0</v>
      </c>
      <c r="BQ53">
        <v>0</v>
      </c>
      <c r="BR53">
        <v>6240</v>
      </c>
      <c r="BS53">
        <v>0</v>
      </c>
      <c r="BT53">
        <v>0</v>
      </c>
      <c r="BU53">
        <v>6240</v>
      </c>
      <c r="BV53">
        <v>104</v>
      </c>
      <c r="BW53">
        <v>104</v>
      </c>
      <c r="BX53">
        <v>6240</v>
      </c>
      <c r="BY53">
        <v>0</v>
      </c>
      <c r="BZ53">
        <v>0</v>
      </c>
      <c r="CA53">
        <v>6240</v>
      </c>
      <c r="CB53">
        <v>104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52</v>
      </c>
      <c r="CJ53">
        <v>0</v>
      </c>
      <c r="CK53">
        <v>0</v>
      </c>
      <c r="CL53">
        <v>2080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93.6</v>
      </c>
      <c r="CT53">
        <v>41.6</v>
      </c>
      <c r="CU53">
        <v>0</v>
      </c>
      <c r="CV53">
        <v>0</v>
      </c>
      <c r="CW53">
        <v>2288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26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2254.3343</v>
      </c>
      <c r="EB53">
        <v>2254.3343</v>
      </c>
      <c r="EC53">
        <v>26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93.6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104</v>
      </c>
      <c r="GU53">
        <v>0</v>
      </c>
      <c r="GV53">
        <v>0</v>
      </c>
      <c r="GW53">
        <v>1040</v>
      </c>
      <c r="GX53">
        <v>0</v>
      </c>
      <c r="GY53">
        <v>0</v>
      </c>
      <c r="GZ53">
        <v>1040</v>
      </c>
      <c r="HA53">
        <v>104</v>
      </c>
      <c r="HB53">
        <v>104</v>
      </c>
      <c r="HC53">
        <v>1040</v>
      </c>
      <c r="HD53">
        <v>0</v>
      </c>
      <c r="HE53">
        <v>0</v>
      </c>
      <c r="HF53">
        <v>1040</v>
      </c>
      <c r="HG53">
        <v>104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</row>
    <row r="54" spans="1:224" ht="15">
      <c r="A54">
        <v>77030823007</v>
      </c>
      <c r="B54">
        <v>7</v>
      </c>
      <c r="C54">
        <v>0</v>
      </c>
      <c r="D54">
        <v>1</v>
      </c>
      <c r="E54">
        <v>55635.766</v>
      </c>
      <c r="F54">
        <v>24200.61</v>
      </c>
      <c r="G54">
        <v>278.7</v>
      </c>
      <c r="H54">
        <v>5</v>
      </c>
      <c r="I54">
        <v>104</v>
      </c>
      <c r="J54">
        <v>0</v>
      </c>
      <c r="K54">
        <v>78369.245</v>
      </c>
      <c r="L54">
        <v>4000</v>
      </c>
      <c r="M54">
        <v>3000</v>
      </c>
      <c r="N54">
        <v>500</v>
      </c>
      <c r="O54">
        <v>0</v>
      </c>
      <c r="P54">
        <v>0</v>
      </c>
      <c r="Q54">
        <v>0</v>
      </c>
      <c r="R54">
        <v>0</v>
      </c>
      <c r="S54">
        <v>0</v>
      </c>
      <c r="T54">
        <v>360</v>
      </c>
      <c r="U54">
        <v>270</v>
      </c>
      <c r="V54">
        <v>45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26</v>
      </c>
      <c r="BP54">
        <v>0</v>
      </c>
      <c r="BQ54">
        <v>0</v>
      </c>
      <c r="BR54">
        <v>1040</v>
      </c>
      <c r="BS54">
        <v>0</v>
      </c>
      <c r="BT54">
        <v>0</v>
      </c>
      <c r="BU54">
        <v>1040</v>
      </c>
      <c r="BV54">
        <v>26</v>
      </c>
      <c r="BW54">
        <v>26</v>
      </c>
      <c r="BX54">
        <v>1040</v>
      </c>
      <c r="BY54">
        <v>0</v>
      </c>
      <c r="BZ54">
        <v>0</v>
      </c>
      <c r="CA54">
        <v>1040</v>
      </c>
      <c r="CB54">
        <v>26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52</v>
      </c>
      <c r="CJ54">
        <v>0</v>
      </c>
      <c r="CK54">
        <v>0</v>
      </c>
      <c r="CL54">
        <v>2080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52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52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104</v>
      </c>
      <c r="GU54">
        <v>0</v>
      </c>
      <c r="GV54">
        <v>0</v>
      </c>
      <c r="GW54">
        <v>1040</v>
      </c>
      <c r="GX54">
        <v>0</v>
      </c>
      <c r="GY54">
        <v>0</v>
      </c>
      <c r="GZ54">
        <v>1040</v>
      </c>
      <c r="HA54">
        <v>104</v>
      </c>
      <c r="HB54">
        <v>104</v>
      </c>
      <c r="HC54">
        <v>1040</v>
      </c>
      <c r="HD54">
        <v>0</v>
      </c>
      <c r="HE54">
        <v>0</v>
      </c>
      <c r="HF54">
        <v>1040</v>
      </c>
      <c r="HG54">
        <v>104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50</v>
      </c>
    </row>
    <row r="55" spans="1:224" ht="15">
      <c r="A55">
        <v>55020271006</v>
      </c>
      <c r="B55">
        <v>5</v>
      </c>
      <c r="C55">
        <v>1</v>
      </c>
      <c r="D55">
        <v>11</v>
      </c>
      <c r="E55">
        <v>1257.1955</v>
      </c>
      <c r="F55">
        <v>10673.59</v>
      </c>
      <c r="G55">
        <v>203.4</v>
      </c>
      <c r="H55">
        <v>1</v>
      </c>
      <c r="I55">
        <v>0</v>
      </c>
      <c r="J55">
        <v>0</v>
      </c>
      <c r="K55">
        <v>55328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166.4</v>
      </c>
      <c r="AC55">
        <v>0</v>
      </c>
      <c r="AD55">
        <v>0</v>
      </c>
      <c r="AE55">
        <v>5044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5044</v>
      </c>
      <c r="AL55">
        <v>166.4</v>
      </c>
      <c r="AM55">
        <v>166.4</v>
      </c>
      <c r="AN55">
        <v>5044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5044</v>
      </c>
      <c r="AU55">
        <v>0</v>
      </c>
      <c r="AV55">
        <v>0</v>
      </c>
      <c r="AW55">
        <v>5044</v>
      </c>
      <c r="AX55">
        <v>166.4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104</v>
      </c>
      <c r="BP55">
        <v>0</v>
      </c>
      <c r="BQ55">
        <v>0</v>
      </c>
      <c r="BR55">
        <v>4160</v>
      </c>
      <c r="BS55">
        <v>0</v>
      </c>
      <c r="BT55">
        <v>0</v>
      </c>
      <c r="BU55">
        <v>4160</v>
      </c>
      <c r="BV55">
        <v>104</v>
      </c>
      <c r="BW55">
        <v>104</v>
      </c>
      <c r="BX55">
        <v>4160</v>
      </c>
      <c r="BY55">
        <v>0</v>
      </c>
      <c r="BZ55">
        <v>0</v>
      </c>
      <c r="CA55">
        <v>4160</v>
      </c>
      <c r="CB55">
        <v>104</v>
      </c>
      <c r="CC55">
        <v>78</v>
      </c>
      <c r="CD55">
        <v>0</v>
      </c>
      <c r="CE55">
        <v>0</v>
      </c>
      <c r="CF55">
        <v>2600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2600</v>
      </c>
      <c r="CP55">
        <v>0</v>
      </c>
      <c r="CQ55">
        <v>0</v>
      </c>
      <c r="CR55">
        <v>2600</v>
      </c>
      <c r="CS55">
        <v>78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78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156</v>
      </c>
      <c r="GU55">
        <v>0</v>
      </c>
      <c r="GV55">
        <v>0</v>
      </c>
      <c r="GW55">
        <v>520</v>
      </c>
      <c r="GX55">
        <v>0</v>
      </c>
      <c r="GY55">
        <v>0</v>
      </c>
      <c r="GZ55">
        <v>520</v>
      </c>
      <c r="HA55">
        <v>156</v>
      </c>
      <c r="HB55">
        <v>156</v>
      </c>
      <c r="HC55">
        <v>520</v>
      </c>
      <c r="HD55">
        <v>0</v>
      </c>
      <c r="HE55">
        <v>0</v>
      </c>
      <c r="HF55">
        <v>520</v>
      </c>
      <c r="HG55">
        <v>156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</row>
    <row r="56" spans="1:224" ht="15">
      <c r="A56">
        <v>77040840001</v>
      </c>
      <c r="B56">
        <v>7</v>
      </c>
      <c r="C56">
        <v>0</v>
      </c>
      <c r="D56">
        <v>5</v>
      </c>
      <c r="E56">
        <v>43608.967</v>
      </c>
      <c r="F56">
        <v>99584.061</v>
      </c>
      <c r="G56">
        <v>824.7</v>
      </c>
      <c r="H56">
        <v>4</v>
      </c>
      <c r="I56">
        <v>28184</v>
      </c>
      <c r="J56">
        <v>22186.667</v>
      </c>
      <c r="K56">
        <v>154073.35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104</v>
      </c>
      <c r="BP56">
        <v>0</v>
      </c>
      <c r="BQ56">
        <v>0</v>
      </c>
      <c r="BR56">
        <v>4680</v>
      </c>
      <c r="BS56">
        <v>0</v>
      </c>
      <c r="BT56">
        <v>0</v>
      </c>
      <c r="BU56">
        <v>4680</v>
      </c>
      <c r="BV56">
        <v>104</v>
      </c>
      <c r="BW56">
        <v>104</v>
      </c>
      <c r="BX56">
        <v>4680</v>
      </c>
      <c r="BY56">
        <v>0</v>
      </c>
      <c r="BZ56">
        <v>0</v>
      </c>
      <c r="CA56">
        <v>4680</v>
      </c>
      <c r="CB56">
        <v>104</v>
      </c>
      <c r="CC56">
        <v>0</v>
      </c>
      <c r="CD56">
        <v>0</v>
      </c>
      <c r="CE56">
        <v>104</v>
      </c>
      <c r="CF56">
        <v>0</v>
      </c>
      <c r="CG56">
        <v>0</v>
      </c>
      <c r="CH56">
        <v>2860</v>
      </c>
      <c r="CI56">
        <v>104</v>
      </c>
      <c r="CJ56">
        <v>0</v>
      </c>
      <c r="CK56">
        <v>0</v>
      </c>
      <c r="CL56">
        <v>4160</v>
      </c>
      <c r="CM56">
        <v>0</v>
      </c>
      <c r="CN56">
        <v>0</v>
      </c>
      <c r="CO56">
        <v>0</v>
      </c>
      <c r="CP56">
        <v>0</v>
      </c>
      <c r="CQ56">
        <v>2860</v>
      </c>
      <c r="CR56">
        <v>2860</v>
      </c>
      <c r="CS56">
        <v>468</v>
      </c>
      <c r="CT56">
        <v>364</v>
      </c>
      <c r="CU56">
        <v>0</v>
      </c>
      <c r="CV56">
        <v>0</v>
      </c>
      <c r="CW56">
        <v>8008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52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2600</v>
      </c>
      <c r="DZ56">
        <v>0</v>
      </c>
      <c r="EA56">
        <v>0</v>
      </c>
      <c r="EB56">
        <v>2600</v>
      </c>
      <c r="EC56">
        <v>52</v>
      </c>
      <c r="ED56">
        <v>52</v>
      </c>
      <c r="EE56">
        <v>0</v>
      </c>
      <c r="EF56">
        <v>0</v>
      </c>
      <c r="EG56">
        <v>0</v>
      </c>
      <c r="EH56">
        <v>0</v>
      </c>
      <c r="EI56">
        <v>468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104</v>
      </c>
      <c r="GU56">
        <v>0</v>
      </c>
      <c r="GV56">
        <v>0</v>
      </c>
      <c r="GW56">
        <v>2080</v>
      </c>
      <c r="GX56">
        <v>0</v>
      </c>
      <c r="GY56">
        <v>0</v>
      </c>
      <c r="GZ56">
        <v>2080</v>
      </c>
      <c r="HA56">
        <v>104</v>
      </c>
      <c r="HB56">
        <v>104</v>
      </c>
      <c r="HC56">
        <v>2080</v>
      </c>
      <c r="HD56">
        <v>0</v>
      </c>
      <c r="HE56">
        <v>0</v>
      </c>
      <c r="HF56">
        <v>2080</v>
      </c>
      <c r="HG56">
        <v>104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</row>
    <row r="57" spans="1:224" ht="15">
      <c r="A57">
        <v>22050736007</v>
      </c>
      <c r="B57">
        <v>2</v>
      </c>
      <c r="C57">
        <v>1</v>
      </c>
      <c r="D57">
        <v>4</v>
      </c>
      <c r="E57">
        <v>94344.499</v>
      </c>
      <c r="F57">
        <v>113601.81</v>
      </c>
      <c r="G57">
        <v>253</v>
      </c>
      <c r="H57">
        <v>5</v>
      </c>
      <c r="I57">
        <v>0</v>
      </c>
      <c r="J57">
        <v>0</v>
      </c>
      <c r="K57">
        <v>192441.39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312</v>
      </c>
      <c r="AC57">
        <v>0</v>
      </c>
      <c r="AD57">
        <v>0</v>
      </c>
      <c r="AE57">
        <v>1560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1560</v>
      </c>
      <c r="AL57">
        <v>312</v>
      </c>
      <c r="AM57">
        <v>312</v>
      </c>
      <c r="AN57">
        <v>1560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1560</v>
      </c>
      <c r="AU57">
        <v>0</v>
      </c>
      <c r="AV57">
        <v>0</v>
      </c>
      <c r="AW57">
        <v>1560</v>
      </c>
      <c r="AX57">
        <v>312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104</v>
      </c>
      <c r="BP57">
        <v>0</v>
      </c>
      <c r="BQ57">
        <v>0</v>
      </c>
      <c r="BR57">
        <v>7280</v>
      </c>
      <c r="BS57">
        <v>0</v>
      </c>
      <c r="BT57">
        <v>0</v>
      </c>
      <c r="BU57">
        <v>7280</v>
      </c>
      <c r="BV57">
        <v>104</v>
      </c>
      <c r="BW57">
        <v>104</v>
      </c>
      <c r="BX57">
        <v>7280</v>
      </c>
      <c r="BY57">
        <v>0</v>
      </c>
      <c r="BZ57">
        <v>0</v>
      </c>
      <c r="CA57">
        <v>7280</v>
      </c>
      <c r="CB57">
        <v>104</v>
      </c>
      <c r="CC57">
        <v>104</v>
      </c>
      <c r="CD57">
        <v>0</v>
      </c>
      <c r="CE57">
        <v>0</v>
      </c>
      <c r="CF57">
        <v>2808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2808</v>
      </c>
      <c r="CP57">
        <v>0</v>
      </c>
      <c r="CQ57">
        <v>0</v>
      </c>
      <c r="CR57">
        <v>2808</v>
      </c>
      <c r="CS57">
        <v>249.6</v>
      </c>
      <c r="CT57">
        <v>145.6</v>
      </c>
      <c r="CU57">
        <v>0</v>
      </c>
      <c r="CV57">
        <v>0</v>
      </c>
      <c r="CW57">
        <v>8372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249.6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</row>
    <row r="58" spans="1:224" ht="15">
      <c r="A58">
        <v>44050096001</v>
      </c>
      <c r="B58">
        <v>4</v>
      </c>
      <c r="C58">
        <v>1</v>
      </c>
      <c r="D58">
        <v>5</v>
      </c>
      <c r="E58">
        <v>38125.041</v>
      </c>
      <c r="F58">
        <v>59757.756</v>
      </c>
      <c r="G58">
        <v>146.1</v>
      </c>
      <c r="H58">
        <v>4</v>
      </c>
      <c r="I58">
        <v>0</v>
      </c>
      <c r="J58">
        <v>0</v>
      </c>
      <c r="K58">
        <v>84968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104</v>
      </c>
      <c r="BP58">
        <v>0</v>
      </c>
      <c r="BQ58">
        <v>0</v>
      </c>
      <c r="BR58">
        <v>4160</v>
      </c>
      <c r="BS58">
        <v>0</v>
      </c>
      <c r="BT58">
        <v>0</v>
      </c>
      <c r="BU58">
        <v>4160</v>
      </c>
      <c r="BV58">
        <v>104</v>
      </c>
      <c r="BW58">
        <v>104</v>
      </c>
      <c r="BX58">
        <v>4160</v>
      </c>
      <c r="BY58">
        <v>0</v>
      </c>
      <c r="BZ58">
        <v>0</v>
      </c>
      <c r="CA58">
        <v>4160</v>
      </c>
      <c r="CB58">
        <v>104</v>
      </c>
      <c r="CC58">
        <v>520</v>
      </c>
      <c r="CD58">
        <v>0</v>
      </c>
      <c r="CE58">
        <v>0</v>
      </c>
      <c r="CF58">
        <v>12480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12480</v>
      </c>
      <c r="CP58">
        <v>0</v>
      </c>
      <c r="CQ58">
        <v>0</v>
      </c>
      <c r="CR58">
        <v>12480</v>
      </c>
      <c r="CS58">
        <v>665.6</v>
      </c>
      <c r="CT58">
        <v>145.6</v>
      </c>
      <c r="CU58">
        <v>0</v>
      </c>
      <c r="CV58">
        <v>0</v>
      </c>
      <c r="CW58">
        <v>8008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665.6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520</v>
      </c>
      <c r="GU58">
        <v>0</v>
      </c>
      <c r="GV58">
        <v>0</v>
      </c>
      <c r="GW58">
        <v>884</v>
      </c>
      <c r="GX58">
        <v>0</v>
      </c>
      <c r="GY58">
        <v>0</v>
      </c>
      <c r="GZ58">
        <v>884</v>
      </c>
      <c r="HA58">
        <v>520</v>
      </c>
      <c r="HB58">
        <v>520</v>
      </c>
      <c r="HC58">
        <v>884</v>
      </c>
      <c r="HD58">
        <v>0</v>
      </c>
      <c r="HE58">
        <v>0</v>
      </c>
      <c r="HF58">
        <v>884</v>
      </c>
      <c r="HG58">
        <v>520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</row>
    <row r="59" spans="1:224" ht="15">
      <c r="A59">
        <v>55020275003</v>
      </c>
      <c r="B59">
        <v>5</v>
      </c>
      <c r="C59">
        <v>1</v>
      </c>
      <c r="D59">
        <v>9</v>
      </c>
      <c r="E59">
        <v>48966.895</v>
      </c>
      <c r="F59">
        <v>147578.4</v>
      </c>
      <c r="G59">
        <v>201.6</v>
      </c>
      <c r="H59">
        <v>4</v>
      </c>
      <c r="I59">
        <v>0</v>
      </c>
      <c r="J59">
        <v>0</v>
      </c>
      <c r="K59">
        <v>159900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364</v>
      </c>
      <c r="BP59">
        <v>0</v>
      </c>
      <c r="BQ59">
        <v>0</v>
      </c>
      <c r="BR59">
        <v>18200</v>
      </c>
      <c r="BS59">
        <v>0</v>
      </c>
      <c r="BT59">
        <v>0</v>
      </c>
      <c r="BU59">
        <v>18200</v>
      </c>
      <c r="BV59">
        <v>364</v>
      </c>
      <c r="BW59">
        <v>364</v>
      </c>
      <c r="BX59">
        <v>18200</v>
      </c>
      <c r="BY59">
        <v>0</v>
      </c>
      <c r="BZ59">
        <v>0</v>
      </c>
      <c r="CA59">
        <v>18200</v>
      </c>
      <c r="CB59">
        <v>364</v>
      </c>
      <c r="CC59">
        <v>156</v>
      </c>
      <c r="CD59">
        <v>0</v>
      </c>
      <c r="CE59">
        <v>0</v>
      </c>
      <c r="CF59">
        <v>6240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6240</v>
      </c>
      <c r="CP59">
        <v>0</v>
      </c>
      <c r="CQ59">
        <v>0</v>
      </c>
      <c r="CR59">
        <v>6240</v>
      </c>
      <c r="CS59">
        <v>156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156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104</v>
      </c>
      <c r="GU59">
        <v>0</v>
      </c>
      <c r="GV59">
        <v>0</v>
      </c>
      <c r="GW59">
        <v>4160</v>
      </c>
      <c r="GX59">
        <v>0</v>
      </c>
      <c r="GY59">
        <v>0</v>
      </c>
      <c r="GZ59">
        <v>4160</v>
      </c>
      <c r="HA59">
        <v>104</v>
      </c>
      <c r="HB59">
        <v>104</v>
      </c>
      <c r="HC59">
        <v>4160</v>
      </c>
      <c r="HD59">
        <v>0</v>
      </c>
      <c r="HE59">
        <v>0</v>
      </c>
      <c r="HF59">
        <v>4160</v>
      </c>
      <c r="HG59">
        <v>104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</row>
    <row r="60" spans="1:224" ht="15">
      <c r="A60">
        <v>11011167007</v>
      </c>
      <c r="B60">
        <v>1</v>
      </c>
      <c r="C60">
        <v>1</v>
      </c>
      <c r="D60">
        <v>2</v>
      </c>
      <c r="E60">
        <v>135231.85</v>
      </c>
      <c r="F60">
        <v>79356.121</v>
      </c>
      <c r="G60">
        <v>194.4</v>
      </c>
      <c r="H60">
        <v>5</v>
      </c>
      <c r="I60">
        <v>1820</v>
      </c>
      <c r="J60">
        <v>0</v>
      </c>
      <c r="K60">
        <v>3966875.7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364</v>
      </c>
      <c r="AD60">
        <v>0</v>
      </c>
      <c r="AE60">
        <v>0</v>
      </c>
      <c r="AF60">
        <v>1820</v>
      </c>
      <c r="AG60">
        <v>0</v>
      </c>
      <c r="AH60">
        <v>0</v>
      </c>
      <c r="AI60">
        <v>0</v>
      </c>
      <c r="AJ60">
        <v>0</v>
      </c>
      <c r="AK60">
        <v>1820</v>
      </c>
      <c r="AL60">
        <v>364</v>
      </c>
      <c r="AM60">
        <v>0</v>
      </c>
      <c r="AN60">
        <v>0</v>
      </c>
      <c r="AO60">
        <v>1820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1820</v>
      </c>
      <c r="AV60">
        <v>0</v>
      </c>
      <c r="AW60">
        <v>1820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20.8</v>
      </c>
      <c r="CT60">
        <v>20.8</v>
      </c>
      <c r="CU60">
        <v>0</v>
      </c>
      <c r="CV60">
        <v>0</v>
      </c>
      <c r="CW60">
        <v>1300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20.8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</row>
    <row r="61" spans="1:224" ht="15">
      <c r="A61">
        <v>11011171001</v>
      </c>
      <c r="B61">
        <v>1</v>
      </c>
      <c r="C61">
        <v>1</v>
      </c>
      <c r="D61">
        <v>2</v>
      </c>
      <c r="E61">
        <v>1481812.5</v>
      </c>
      <c r="F61">
        <v>179685.37</v>
      </c>
      <c r="G61">
        <v>239.6</v>
      </c>
      <c r="H61">
        <v>5</v>
      </c>
      <c r="I61">
        <v>0</v>
      </c>
      <c r="J61">
        <v>2028</v>
      </c>
      <c r="K61">
        <v>7093479.9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52</v>
      </c>
      <c r="CL61">
        <v>0</v>
      </c>
      <c r="CM61">
        <v>0</v>
      </c>
      <c r="CN61">
        <v>2028</v>
      </c>
      <c r="CO61">
        <v>0</v>
      </c>
      <c r="CP61">
        <v>0</v>
      </c>
      <c r="CQ61">
        <v>0</v>
      </c>
      <c r="CR61">
        <v>0</v>
      </c>
      <c r="CS61">
        <v>104</v>
      </c>
      <c r="CT61">
        <v>104</v>
      </c>
      <c r="CU61">
        <v>0</v>
      </c>
      <c r="CV61">
        <v>0</v>
      </c>
      <c r="CW61">
        <v>2600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104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104</v>
      </c>
      <c r="GU61">
        <v>0</v>
      </c>
      <c r="GV61">
        <v>0</v>
      </c>
      <c r="GW61">
        <v>2860</v>
      </c>
      <c r="GX61">
        <v>0</v>
      </c>
      <c r="GY61">
        <v>0</v>
      </c>
      <c r="GZ61">
        <v>2860</v>
      </c>
      <c r="HA61">
        <v>104</v>
      </c>
      <c r="HB61">
        <v>104</v>
      </c>
      <c r="HC61">
        <v>2860</v>
      </c>
      <c r="HD61">
        <v>0</v>
      </c>
      <c r="HE61">
        <v>0</v>
      </c>
      <c r="HF61">
        <v>2860</v>
      </c>
      <c r="HG61">
        <v>104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</row>
    <row r="62" spans="1:224" ht="15">
      <c r="A62">
        <v>22020677009</v>
      </c>
      <c r="B62">
        <v>2</v>
      </c>
      <c r="C62">
        <v>1</v>
      </c>
      <c r="D62">
        <v>5</v>
      </c>
      <c r="E62">
        <v>45690.251</v>
      </c>
      <c r="F62">
        <v>68249.173</v>
      </c>
      <c r="G62">
        <v>148.5</v>
      </c>
      <c r="H62">
        <v>4</v>
      </c>
      <c r="I62">
        <v>11362</v>
      </c>
      <c r="J62">
        <v>8840</v>
      </c>
      <c r="K62">
        <v>2922392.3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180</v>
      </c>
      <c r="U62">
        <v>0</v>
      </c>
      <c r="V62">
        <v>90</v>
      </c>
      <c r="W62">
        <v>0</v>
      </c>
      <c r="X62">
        <v>0</v>
      </c>
      <c r="Y62">
        <v>0</v>
      </c>
      <c r="Z62">
        <v>0</v>
      </c>
      <c r="AA62">
        <v>90</v>
      </c>
      <c r="AB62">
        <v>0</v>
      </c>
      <c r="AC62">
        <v>364</v>
      </c>
      <c r="AD62">
        <v>0</v>
      </c>
      <c r="AE62">
        <v>0</v>
      </c>
      <c r="AF62">
        <v>2418</v>
      </c>
      <c r="AG62">
        <v>0</v>
      </c>
      <c r="AH62">
        <v>0</v>
      </c>
      <c r="AI62">
        <v>0</v>
      </c>
      <c r="AJ62">
        <v>5200</v>
      </c>
      <c r="AK62">
        <v>7618</v>
      </c>
      <c r="AL62">
        <v>572</v>
      </c>
      <c r="AM62">
        <v>0</v>
      </c>
      <c r="AN62">
        <v>0</v>
      </c>
      <c r="AO62">
        <v>2418</v>
      </c>
      <c r="AP62">
        <v>5200</v>
      </c>
      <c r="AQ62">
        <v>0</v>
      </c>
      <c r="AR62">
        <v>0</v>
      </c>
      <c r="AS62">
        <v>0</v>
      </c>
      <c r="AT62">
        <v>0</v>
      </c>
      <c r="AU62">
        <v>2418</v>
      </c>
      <c r="AV62">
        <v>5200</v>
      </c>
      <c r="AW62">
        <v>7618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52</v>
      </c>
      <c r="BP62">
        <v>0</v>
      </c>
      <c r="BQ62">
        <v>0</v>
      </c>
      <c r="BR62">
        <v>2080</v>
      </c>
      <c r="BS62">
        <v>0</v>
      </c>
      <c r="BT62">
        <v>0</v>
      </c>
      <c r="BU62">
        <v>2080</v>
      </c>
      <c r="BV62">
        <v>52</v>
      </c>
      <c r="BW62">
        <v>52</v>
      </c>
      <c r="BX62">
        <v>2080</v>
      </c>
      <c r="BY62">
        <v>0</v>
      </c>
      <c r="BZ62">
        <v>0</v>
      </c>
      <c r="CA62">
        <v>2080</v>
      </c>
      <c r="CB62">
        <v>52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78</v>
      </c>
      <c r="CJ62">
        <v>0</v>
      </c>
      <c r="CK62">
        <v>0</v>
      </c>
      <c r="CL62">
        <v>2600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98.8</v>
      </c>
      <c r="CT62">
        <v>20.8</v>
      </c>
      <c r="CU62">
        <v>0</v>
      </c>
      <c r="CV62">
        <v>0</v>
      </c>
      <c r="CW62">
        <v>1144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98.8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364</v>
      </c>
      <c r="GU62">
        <v>0</v>
      </c>
      <c r="GV62">
        <v>0</v>
      </c>
      <c r="GW62">
        <v>3640</v>
      </c>
      <c r="GX62">
        <v>0</v>
      </c>
      <c r="GY62">
        <v>0</v>
      </c>
      <c r="GZ62">
        <v>3640</v>
      </c>
      <c r="HA62">
        <v>364</v>
      </c>
      <c r="HB62">
        <v>364</v>
      </c>
      <c r="HC62">
        <v>3640</v>
      </c>
      <c r="HD62">
        <v>0</v>
      </c>
      <c r="HE62">
        <v>0</v>
      </c>
      <c r="HF62">
        <v>3640</v>
      </c>
      <c r="HG62">
        <v>364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30</v>
      </c>
    </row>
    <row r="63" spans="1:224" ht="15">
      <c r="A63">
        <v>55030279003</v>
      </c>
      <c r="B63">
        <v>5</v>
      </c>
      <c r="C63">
        <v>0</v>
      </c>
      <c r="D63">
        <v>6</v>
      </c>
      <c r="E63">
        <v>15478.911</v>
      </c>
      <c r="F63">
        <v>72569.023</v>
      </c>
      <c r="G63">
        <v>480.1</v>
      </c>
      <c r="H63">
        <v>2</v>
      </c>
      <c r="I63">
        <v>6115.2</v>
      </c>
      <c r="J63">
        <v>47684</v>
      </c>
      <c r="K63">
        <v>67527.2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364</v>
      </c>
      <c r="AE63">
        <v>0</v>
      </c>
      <c r="AF63">
        <v>0</v>
      </c>
      <c r="AG63">
        <v>14560</v>
      </c>
      <c r="AH63">
        <v>0</v>
      </c>
      <c r="AI63">
        <v>0</v>
      </c>
      <c r="AJ63">
        <v>0</v>
      </c>
      <c r="AK63">
        <v>14560</v>
      </c>
      <c r="AL63">
        <v>364</v>
      </c>
      <c r="AM63">
        <v>0</v>
      </c>
      <c r="AN63">
        <v>0</v>
      </c>
      <c r="AO63">
        <v>0</v>
      </c>
      <c r="AP63">
        <v>14560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14560</v>
      </c>
      <c r="AW63">
        <v>14560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</row>
    <row r="64" spans="1:224" ht="15">
      <c r="A64">
        <v>55010252008</v>
      </c>
      <c r="B64">
        <v>5</v>
      </c>
      <c r="C64">
        <v>1</v>
      </c>
      <c r="D64">
        <v>7</v>
      </c>
      <c r="E64">
        <v>51546.918</v>
      </c>
      <c r="F64">
        <v>71691.382</v>
      </c>
      <c r="G64">
        <v>210.4</v>
      </c>
      <c r="H64">
        <v>5</v>
      </c>
      <c r="I64">
        <v>0</v>
      </c>
      <c r="J64">
        <v>0</v>
      </c>
      <c r="K64">
        <v>85904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156</v>
      </c>
      <c r="BP64">
        <v>0</v>
      </c>
      <c r="BQ64">
        <v>0</v>
      </c>
      <c r="BR64">
        <v>12480</v>
      </c>
      <c r="BS64">
        <v>0</v>
      </c>
      <c r="BT64">
        <v>0</v>
      </c>
      <c r="BU64">
        <v>12480</v>
      </c>
      <c r="BV64">
        <v>156</v>
      </c>
      <c r="BW64">
        <v>156</v>
      </c>
      <c r="BX64">
        <v>12480</v>
      </c>
      <c r="BY64">
        <v>0</v>
      </c>
      <c r="BZ64">
        <v>0</v>
      </c>
      <c r="CA64">
        <v>12480</v>
      </c>
      <c r="CB64">
        <v>156</v>
      </c>
      <c r="CC64">
        <v>104</v>
      </c>
      <c r="CD64">
        <v>0</v>
      </c>
      <c r="CE64">
        <v>0</v>
      </c>
      <c r="CF64">
        <v>3120</v>
      </c>
      <c r="CG64">
        <v>0</v>
      </c>
      <c r="CH64">
        <v>0</v>
      </c>
      <c r="CI64">
        <v>182</v>
      </c>
      <c r="CJ64">
        <v>0</v>
      </c>
      <c r="CK64">
        <v>0</v>
      </c>
      <c r="CL64">
        <v>8008</v>
      </c>
      <c r="CM64">
        <v>0</v>
      </c>
      <c r="CN64">
        <v>0</v>
      </c>
      <c r="CO64">
        <v>3120</v>
      </c>
      <c r="CP64">
        <v>0</v>
      </c>
      <c r="CQ64">
        <v>0</v>
      </c>
      <c r="CR64">
        <v>3120</v>
      </c>
      <c r="CS64">
        <v>286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286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130</v>
      </c>
      <c r="GU64">
        <v>0</v>
      </c>
      <c r="GV64">
        <v>0</v>
      </c>
      <c r="GW64">
        <v>3640</v>
      </c>
      <c r="GX64">
        <v>0</v>
      </c>
      <c r="GY64">
        <v>0</v>
      </c>
      <c r="GZ64">
        <v>3640</v>
      </c>
      <c r="HA64">
        <v>130</v>
      </c>
      <c r="HB64">
        <v>130</v>
      </c>
      <c r="HC64">
        <v>3640</v>
      </c>
      <c r="HD64">
        <v>0</v>
      </c>
      <c r="HE64">
        <v>0</v>
      </c>
      <c r="HF64">
        <v>3640</v>
      </c>
      <c r="HG64">
        <v>130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</row>
    <row r="65" spans="1:224" ht="15">
      <c r="A65">
        <v>77181102010</v>
      </c>
      <c r="B65">
        <v>7</v>
      </c>
      <c r="C65">
        <v>0</v>
      </c>
      <c r="D65">
        <v>10</v>
      </c>
      <c r="E65">
        <v>40010.206</v>
      </c>
      <c r="F65">
        <v>205363.64</v>
      </c>
      <c r="G65">
        <v>652</v>
      </c>
      <c r="H65">
        <v>4</v>
      </c>
      <c r="I65">
        <v>86210.681</v>
      </c>
      <c r="J65">
        <v>14560</v>
      </c>
      <c r="K65">
        <v>353111.45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630</v>
      </c>
      <c r="U65">
        <v>0</v>
      </c>
      <c r="V65">
        <v>630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104</v>
      </c>
      <c r="CK65">
        <v>0</v>
      </c>
      <c r="CL65">
        <v>0</v>
      </c>
      <c r="CM65">
        <v>4680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104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1456</v>
      </c>
      <c r="DX65">
        <v>0</v>
      </c>
      <c r="DY65">
        <v>0</v>
      </c>
      <c r="DZ65">
        <v>0</v>
      </c>
      <c r="EA65">
        <v>0</v>
      </c>
      <c r="EB65">
        <v>1456</v>
      </c>
      <c r="EC65">
        <v>104</v>
      </c>
      <c r="ED65">
        <v>0</v>
      </c>
      <c r="EE65">
        <v>0</v>
      </c>
      <c r="EF65">
        <v>1456</v>
      </c>
      <c r="EG65">
        <v>0</v>
      </c>
      <c r="EH65">
        <v>1456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</row>
    <row r="66" spans="1:224" ht="15">
      <c r="A66">
        <v>22010637002</v>
      </c>
      <c r="B66">
        <v>2</v>
      </c>
      <c r="C66">
        <v>0</v>
      </c>
      <c r="D66">
        <v>8</v>
      </c>
      <c r="E66">
        <v>10796.893</v>
      </c>
      <c r="F66">
        <v>56323.595</v>
      </c>
      <c r="G66">
        <v>656.6</v>
      </c>
      <c r="H66">
        <v>1</v>
      </c>
      <c r="I66">
        <v>1040</v>
      </c>
      <c r="J66">
        <v>2600</v>
      </c>
      <c r="K66">
        <v>366958.83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156</v>
      </c>
      <c r="AC66">
        <v>0</v>
      </c>
      <c r="AD66">
        <v>0</v>
      </c>
      <c r="AE66">
        <v>3120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3120</v>
      </c>
      <c r="AL66">
        <v>156</v>
      </c>
      <c r="AM66">
        <v>156</v>
      </c>
      <c r="AN66">
        <v>3120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3120</v>
      </c>
      <c r="AU66">
        <v>0</v>
      </c>
      <c r="AV66">
        <v>0</v>
      </c>
      <c r="AW66">
        <v>3120</v>
      </c>
      <c r="AX66">
        <v>156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14560</v>
      </c>
      <c r="BS66">
        <v>0</v>
      </c>
      <c r="BT66">
        <v>0</v>
      </c>
      <c r="BU66">
        <v>14560</v>
      </c>
      <c r="BV66">
        <v>364</v>
      </c>
      <c r="BW66">
        <v>364</v>
      </c>
      <c r="BX66">
        <v>14560</v>
      </c>
      <c r="BY66">
        <v>0</v>
      </c>
      <c r="BZ66">
        <v>0</v>
      </c>
      <c r="CA66">
        <v>14560</v>
      </c>
      <c r="CB66">
        <v>364</v>
      </c>
      <c r="CC66">
        <v>520</v>
      </c>
      <c r="CD66">
        <v>0</v>
      </c>
      <c r="CE66">
        <v>0</v>
      </c>
      <c r="CF66">
        <v>14300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14300</v>
      </c>
      <c r="CP66">
        <v>0</v>
      </c>
      <c r="CQ66">
        <v>0</v>
      </c>
      <c r="CR66">
        <v>14300</v>
      </c>
      <c r="CS66">
        <v>520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520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</row>
    <row r="67" spans="1:224" ht="15">
      <c r="A67">
        <v>77050866004</v>
      </c>
      <c r="B67">
        <v>7</v>
      </c>
      <c r="C67">
        <v>1</v>
      </c>
      <c r="D67">
        <v>3</v>
      </c>
      <c r="E67">
        <v>61003.169</v>
      </c>
      <c r="F67">
        <v>48254.359</v>
      </c>
      <c r="G67">
        <v>335.9</v>
      </c>
      <c r="H67">
        <v>5</v>
      </c>
      <c r="I67">
        <v>0</v>
      </c>
      <c r="J67">
        <v>0</v>
      </c>
      <c r="K67">
        <v>58136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104</v>
      </c>
      <c r="AC67">
        <v>0</v>
      </c>
      <c r="AD67">
        <v>0</v>
      </c>
      <c r="AE67">
        <v>1820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1820</v>
      </c>
      <c r="AL67">
        <v>104</v>
      </c>
      <c r="AM67">
        <v>104</v>
      </c>
      <c r="AN67">
        <v>1820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1820</v>
      </c>
      <c r="AU67">
        <v>0</v>
      </c>
      <c r="AV67">
        <v>0</v>
      </c>
      <c r="AW67">
        <v>1820</v>
      </c>
      <c r="AX67">
        <v>104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130</v>
      </c>
      <c r="BP67">
        <v>0</v>
      </c>
      <c r="BQ67">
        <v>0</v>
      </c>
      <c r="BR67">
        <v>5720</v>
      </c>
      <c r="BS67">
        <v>0</v>
      </c>
      <c r="BT67">
        <v>0</v>
      </c>
      <c r="BU67">
        <v>5720</v>
      </c>
      <c r="BV67">
        <v>130</v>
      </c>
      <c r="BW67">
        <v>130</v>
      </c>
      <c r="BX67">
        <v>5720</v>
      </c>
      <c r="BY67">
        <v>0</v>
      </c>
      <c r="BZ67">
        <v>0</v>
      </c>
      <c r="CA67">
        <v>5720</v>
      </c>
      <c r="CB67">
        <v>130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41.6</v>
      </c>
      <c r="CT67">
        <v>41.6</v>
      </c>
      <c r="CU67">
        <v>0</v>
      </c>
      <c r="CV67">
        <v>0</v>
      </c>
      <c r="CW67">
        <v>2496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41.6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364</v>
      </c>
      <c r="GU67">
        <v>0</v>
      </c>
      <c r="GV67">
        <v>0</v>
      </c>
      <c r="GW67">
        <v>3640</v>
      </c>
      <c r="GX67">
        <v>0</v>
      </c>
      <c r="GY67">
        <v>0</v>
      </c>
      <c r="GZ67">
        <v>3640</v>
      </c>
      <c r="HA67">
        <v>364</v>
      </c>
      <c r="HB67">
        <v>364</v>
      </c>
      <c r="HC67">
        <v>3640</v>
      </c>
      <c r="HD67">
        <v>0</v>
      </c>
      <c r="HE67">
        <v>0</v>
      </c>
      <c r="HF67">
        <v>3640</v>
      </c>
      <c r="HG67">
        <v>364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</row>
    <row r="68" spans="1:224" ht="15">
      <c r="A68">
        <v>55020268001</v>
      </c>
      <c r="B68">
        <v>5</v>
      </c>
      <c r="C68">
        <v>0</v>
      </c>
      <c r="D68">
        <v>8</v>
      </c>
      <c r="E68">
        <v>5658.4446</v>
      </c>
      <c r="F68">
        <v>19241.587</v>
      </c>
      <c r="G68">
        <v>197.1</v>
      </c>
      <c r="H68">
        <v>1</v>
      </c>
      <c r="I68">
        <v>1560</v>
      </c>
      <c r="J68">
        <v>1040</v>
      </c>
      <c r="K68">
        <v>24336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104</v>
      </c>
      <c r="AC68">
        <v>0</v>
      </c>
      <c r="AD68">
        <v>0</v>
      </c>
      <c r="AE68">
        <v>2080</v>
      </c>
      <c r="AF68">
        <v>0</v>
      </c>
      <c r="AG68">
        <v>0</v>
      </c>
      <c r="AH68">
        <v>624</v>
      </c>
      <c r="AI68">
        <v>0</v>
      </c>
      <c r="AJ68">
        <v>0</v>
      </c>
      <c r="AK68">
        <v>2704</v>
      </c>
      <c r="AL68">
        <v>156</v>
      </c>
      <c r="AM68">
        <v>156</v>
      </c>
      <c r="AN68">
        <v>2704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2704</v>
      </c>
      <c r="AU68">
        <v>0</v>
      </c>
      <c r="AV68">
        <v>0</v>
      </c>
      <c r="AW68">
        <v>2704</v>
      </c>
      <c r="AX68">
        <v>156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52</v>
      </c>
      <c r="CJ68">
        <v>0</v>
      </c>
      <c r="CK68">
        <v>0</v>
      </c>
      <c r="CL68">
        <v>1976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52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52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</row>
    <row r="69" spans="1:224" ht="15">
      <c r="A69">
        <v>11011128007</v>
      </c>
      <c r="B69">
        <v>1</v>
      </c>
      <c r="C69">
        <v>1</v>
      </c>
      <c r="D69">
        <v>2</v>
      </c>
      <c r="E69">
        <v>93134.901</v>
      </c>
      <c r="F69">
        <v>96931.508</v>
      </c>
      <c r="G69">
        <v>3318.7</v>
      </c>
      <c r="H69">
        <v>5</v>
      </c>
      <c r="I69">
        <v>0</v>
      </c>
      <c r="J69">
        <v>0</v>
      </c>
      <c r="K69">
        <v>158301.19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5044</v>
      </c>
      <c r="AI69">
        <v>0</v>
      </c>
      <c r="AJ69">
        <v>0</v>
      </c>
      <c r="AK69">
        <v>5044</v>
      </c>
      <c r="AL69">
        <v>260</v>
      </c>
      <c r="AM69">
        <v>260</v>
      </c>
      <c r="AN69">
        <v>5044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5044</v>
      </c>
      <c r="AU69">
        <v>0</v>
      </c>
      <c r="AV69">
        <v>0</v>
      </c>
      <c r="AW69">
        <v>5044</v>
      </c>
      <c r="AX69">
        <v>260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26</v>
      </c>
      <c r="BP69">
        <v>0</v>
      </c>
      <c r="BQ69">
        <v>0</v>
      </c>
      <c r="BR69">
        <v>1768</v>
      </c>
      <c r="BS69">
        <v>0</v>
      </c>
      <c r="BT69">
        <v>0</v>
      </c>
      <c r="BU69">
        <v>1768</v>
      </c>
      <c r="BV69">
        <v>26</v>
      </c>
      <c r="BW69">
        <v>26</v>
      </c>
      <c r="BX69">
        <v>1768</v>
      </c>
      <c r="BY69">
        <v>0</v>
      </c>
      <c r="BZ69">
        <v>0</v>
      </c>
      <c r="CA69">
        <v>1768</v>
      </c>
      <c r="CB69">
        <v>26</v>
      </c>
      <c r="CC69">
        <v>26</v>
      </c>
      <c r="CD69">
        <v>0</v>
      </c>
      <c r="CE69">
        <v>0</v>
      </c>
      <c r="CF69">
        <v>728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728</v>
      </c>
      <c r="CP69">
        <v>0</v>
      </c>
      <c r="CQ69">
        <v>0</v>
      </c>
      <c r="CR69">
        <v>728</v>
      </c>
      <c r="CS69">
        <v>26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26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</row>
    <row r="70" spans="1:224" ht="15">
      <c r="A70">
        <v>88011211008</v>
      </c>
      <c r="B70">
        <v>8</v>
      </c>
      <c r="C70">
        <v>1</v>
      </c>
      <c r="D70">
        <v>6</v>
      </c>
      <c r="E70">
        <v>13487.479</v>
      </c>
      <c r="F70">
        <v>17413.738</v>
      </c>
      <c r="G70">
        <v>196</v>
      </c>
      <c r="H70">
        <v>1</v>
      </c>
      <c r="I70">
        <v>0</v>
      </c>
      <c r="J70">
        <v>0</v>
      </c>
      <c r="K70">
        <v>21684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4680</v>
      </c>
      <c r="AI70">
        <v>0</v>
      </c>
      <c r="AJ70">
        <v>0</v>
      </c>
      <c r="AK70">
        <v>4680</v>
      </c>
      <c r="AL70">
        <v>208</v>
      </c>
      <c r="AM70">
        <v>208</v>
      </c>
      <c r="AN70">
        <v>4680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4680</v>
      </c>
      <c r="AU70">
        <v>0</v>
      </c>
      <c r="AV70">
        <v>0</v>
      </c>
      <c r="AW70">
        <v>4680</v>
      </c>
      <c r="AX70">
        <v>208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</row>
    <row r="71" spans="1:224" ht="15">
      <c r="A71">
        <v>44060115003</v>
      </c>
      <c r="B71">
        <v>4</v>
      </c>
      <c r="C71">
        <v>1</v>
      </c>
      <c r="D71">
        <v>9</v>
      </c>
      <c r="E71">
        <v>8712.4748</v>
      </c>
      <c r="F71">
        <v>39854.976</v>
      </c>
      <c r="G71">
        <v>58.7</v>
      </c>
      <c r="H71">
        <v>1</v>
      </c>
      <c r="I71">
        <v>0</v>
      </c>
      <c r="J71">
        <v>0</v>
      </c>
      <c r="K71">
        <v>40716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3900</v>
      </c>
      <c r="AI71">
        <v>0</v>
      </c>
      <c r="AJ71">
        <v>0</v>
      </c>
      <c r="AK71">
        <v>3900</v>
      </c>
      <c r="AL71">
        <v>156</v>
      </c>
      <c r="AM71">
        <v>156</v>
      </c>
      <c r="AN71">
        <v>3900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3900</v>
      </c>
      <c r="AU71">
        <v>0</v>
      </c>
      <c r="AV71">
        <v>0</v>
      </c>
      <c r="AW71">
        <v>3900</v>
      </c>
      <c r="AX71">
        <v>156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104</v>
      </c>
      <c r="BP71">
        <v>0</v>
      </c>
      <c r="BQ71">
        <v>0</v>
      </c>
      <c r="BR71">
        <v>4160</v>
      </c>
      <c r="BS71">
        <v>0</v>
      </c>
      <c r="BT71">
        <v>0</v>
      </c>
      <c r="BU71">
        <v>4160</v>
      </c>
      <c r="BV71">
        <v>104</v>
      </c>
      <c r="BW71">
        <v>104</v>
      </c>
      <c r="BX71">
        <v>4160</v>
      </c>
      <c r="BY71">
        <v>0</v>
      </c>
      <c r="BZ71">
        <v>0</v>
      </c>
      <c r="CA71">
        <v>4160</v>
      </c>
      <c r="CB71">
        <v>104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52</v>
      </c>
      <c r="CJ71">
        <v>0</v>
      </c>
      <c r="CK71">
        <v>0</v>
      </c>
      <c r="CL71">
        <v>2340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52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52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52</v>
      </c>
      <c r="GU71">
        <v>0</v>
      </c>
      <c r="GV71">
        <v>0</v>
      </c>
      <c r="GW71">
        <v>1456</v>
      </c>
      <c r="GX71">
        <v>0</v>
      </c>
      <c r="GY71">
        <v>0</v>
      </c>
      <c r="GZ71">
        <v>1456</v>
      </c>
      <c r="HA71">
        <v>52</v>
      </c>
      <c r="HB71">
        <v>52</v>
      </c>
      <c r="HC71">
        <v>1456</v>
      </c>
      <c r="HD71">
        <v>0</v>
      </c>
      <c r="HE71">
        <v>0</v>
      </c>
      <c r="HF71">
        <v>1456</v>
      </c>
      <c r="HG71">
        <v>52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</row>
    <row r="72" spans="1:224" ht="15">
      <c r="A72">
        <v>88031245008</v>
      </c>
      <c r="B72">
        <v>8</v>
      </c>
      <c r="C72">
        <v>1</v>
      </c>
      <c r="D72">
        <v>9</v>
      </c>
      <c r="E72">
        <v>21123.364</v>
      </c>
      <c r="F72">
        <v>64751.881</v>
      </c>
      <c r="G72">
        <v>47.8</v>
      </c>
      <c r="H72">
        <v>2</v>
      </c>
      <c r="I72">
        <v>13312</v>
      </c>
      <c r="J72">
        <v>5616</v>
      </c>
      <c r="K72">
        <v>81278.742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630</v>
      </c>
      <c r="U72">
        <v>0</v>
      </c>
      <c r="V72">
        <v>180</v>
      </c>
      <c r="W72">
        <v>0</v>
      </c>
      <c r="X72">
        <v>0</v>
      </c>
      <c r="Y72">
        <v>90</v>
      </c>
      <c r="Z72">
        <v>0</v>
      </c>
      <c r="AA72">
        <v>360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50</v>
      </c>
      <c r="HI72">
        <v>1488</v>
      </c>
      <c r="HJ72">
        <v>0</v>
      </c>
      <c r="HK72">
        <v>0</v>
      </c>
      <c r="HL72">
        <v>0</v>
      </c>
      <c r="HM72">
        <v>0</v>
      </c>
      <c r="HN72">
        <v>1200</v>
      </c>
      <c r="HO72">
        <v>0</v>
      </c>
      <c r="HP72">
        <v>5625</v>
      </c>
    </row>
    <row r="73" spans="1:224" ht="15">
      <c r="A73">
        <v>77090932005</v>
      </c>
      <c r="B73">
        <v>7</v>
      </c>
      <c r="C73">
        <v>0</v>
      </c>
      <c r="D73">
        <v>6</v>
      </c>
      <c r="E73">
        <v>7049.857</v>
      </c>
      <c r="F73">
        <v>15165.711</v>
      </c>
      <c r="G73">
        <v>686</v>
      </c>
      <c r="H73">
        <v>1</v>
      </c>
      <c r="I73">
        <v>780</v>
      </c>
      <c r="J73">
        <v>0</v>
      </c>
      <c r="K73">
        <v>47528</v>
      </c>
      <c r="L73">
        <v>5625</v>
      </c>
      <c r="M73">
        <v>900</v>
      </c>
      <c r="N73">
        <v>3750</v>
      </c>
      <c r="O73">
        <v>0</v>
      </c>
      <c r="P73">
        <v>0</v>
      </c>
      <c r="Q73">
        <v>0</v>
      </c>
      <c r="R73">
        <v>10000</v>
      </c>
      <c r="S73">
        <v>0</v>
      </c>
      <c r="T73">
        <v>1125</v>
      </c>
      <c r="U73">
        <v>135</v>
      </c>
      <c r="V73">
        <v>270</v>
      </c>
      <c r="W73">
        <v>0</v>
      </c>
      <c r="X73">
        <v>0</v>
      </c>
      <c r="Y73">
        <v>0</v>
      </c>
      <c r="Z73">
        <v>720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2860</v>
      </c>
      <c r="AI73">
        <v>0</v>
      </c>
      <c r="AJ73">
        <v>0</v>
      </c>
      <c r="AK73">
        <v>2860</v>
      </c>
      <c r="AL73">
        <v>130</v>
      </c>
      <c r="AM73">
        <v>130</v>
      </c>
      <c r="AN73">
        <v>2860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2860</v>
      </c>
      <c r="AU73">
        <v>0</v>
      </c>
      <c r="AV73">
        <v>0</v>
      </c>
      <c r="AW73">
        <v>2860</v>
      </c>
      <c r="AX73">
        <v>130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156</v>
      </c>
      <c r="GU73">
        <v>0</v>
      </c>
      <c r="GV73">
        <v>0</v>
      </c>
      <c r="GW73">
        <v>1560</v>
      </c>
      <c r="GX73">
        <v>0</v>
      </c>
      <c r="GY73">
        <v>0</v>
      </c>
      <c r="GZ73">
        <v>1560</v>
      </c>
      <c r="HA73">
        <v>156</v>
      </c>
      <c r="HB73">
        <v>156</v>
      </c>
      <c r="HC73">
        <v>1560</v>
      </c>
      <c r="HD73">
        <v>0</v>
      </c>
      <c r="HE73">
        <v>0</v>
      </c>
      <c r="HF73">
        <v>1560</v>
      </c>
      <c r="HG73">
        <v>156</v>
      </c>
      <c r="HH73">
        <v>780</v>
      </c>
      <c r="HI73">
        <v>288</v>
      </c>
      <c r="HJ73">
        <v>540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52</v>
      </c>
    </row>
    <row r="74" spans="1:224" ht="15">
      <c r="A74">
        <v>66120620001</v>
      </c>
      <c r="B74">
        <v>6</v>
      </c>
      <c r="C74">
        <v>0</v>
      </c>
      <c r="D74">
        <v>8</v>
      </c>
      <c r="E74">
        <v>24593.441</v>
      </c>
      <c r="F74">
        <v>90844.488</v>
      </c>
      <c r="G74">
        <v>1538.4</v>
      </c>
      <c r="H74">
        <v>3</v>
      </c>
      <c r="I74">
        <v>0</v>
      </c>
      <c r="J74">
        <v>0</v>
      </c>
      <c r="K74">
        <v>105392.76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1040</v>
      </c>
      <c r="AC74">
        <v>0</v>
      </c>
      <c r="AD74">
        <v>0</v>
      </c>
      <c r="AE74">
        <v>18200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18200</v>
      </c>
      <c r="AL74">
        <v>1040</v>
      </c>
      <c r="AM74">
        <v>1040</v>
      </c>
      <c r="AN74">
        <v>18200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18200</v>
      </c>
      <c r="AU74">
        <v>0</v>
      </c>
      <c r="AV74">
        <v>0</v>
      </c>
      <c r="AW74">
        <v>18200</v>
      </c>
      <c r="AX74">
        <v>1040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104</v>
      </c>
      <c r="BP74">
        <v>0</v>
      </c>
      <c r="BQ74">
        <v>0</v>
      </c>
      <c r="BR74">
        <v>5200</v>
      </c>
      <c r="BS74">
        <v>0</v>
      </c>
      <c r="BT74">
        <v>0</v>
      </c>
      <c r="BU74">
        <v>5200</v>
      </c>
      <c r="BV74">
        <v>104</v>
      </c>
      <c r="BW74">
        <v>104</v>
      </c>
      <c r="BX74">
        <v>5200</v>
      </c>
      <c r="BY74">
        <v>0</v>
      </c>
      <c r="BZ74">
        <v>0</v>
      </c>
      <c r="CA74">
        <v>5200</v>
      </c>
      <c r="CB74">
        <v>104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41.6</v>
      </c>
      <c r="CT74">
        <v>41.6</v>
      </c>
      <c r="CU74">
        <v>0</v>
      </c>
      <c r="CV74">
        <v>0</v>
      </c>
      <c r="CW74">
        <v>2496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41.6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104</v>
      </c>
      <c r="GU74">
        <v>0</v>
      </c>
      <c r="GV74">
        <v>0</v>
      </c>
      <c r="GW74">
        <v>1560</v>
      </c>
      <c r="GX74">
        <v>0</v>
      </c>
      <c r="GY74">
        <v>0</v>
      </c>
      <c r="GZ74">
        <v>1560</v>
      </c>
      <c r="HA74">
        <v>104</v>
      </c>
      <c r="HB74">
        <v>104</v>
      </c>
      <c r="HC74">
        <v>1560</v>
      </c>
      <c r="HD74">
        <v>0</v>
      </c>
      <c r="HE74">
        <v>0</v>
      </c>
      <c r="HF74">
        <v>1560</v>
      </c>
      <c r="HG74">
        <v>104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</row>
    <row r="75" spans="1:224" ht="15">
      <c r="A75">
        <v>66110606009</v>
      </c>
      <c r="B75">
        <v>6</v>
      </c>
      <c r="C75">
        <v>0</v>
      </c>
      <c r="D75">
        <v>2</v>
      </c>
      <c r="E75">
        <v>31814.792</v>
      </c>
      <c r="F75">
        <v>29812.092</v>
      </c>
      <c r="G75">
        <v>397.2</v>
      </c>
      <c r="H75">
        <v>3</v>
      </c>
      <c r="I75">
        <v>6854.5455</v>
      </c>
      <c r="J75">
        <v>260</v>
      </c>
      <c r="K75">
        <v>37430.258</v>
      </c>
      <c r="L75">
        <v>4224</v>
      </c>
      <c r="M75">
        <v>640</v>
      </c>
      <c r="N75">
        <v>1056</v>
      </c>
      <c r="O75">
        <v>0</v>
      </c>
      <c r="P75">
        <v>0</v>
      </c>
      <c r="Q75">
        <v>0</v>
      </c>
      <c r="R75">
        <v>0</v>
      </c>
      <c r="S75">
        <v>1760</v>
      </c>
      <c r="T75">
        <v>132</v>
      </c>
      <c r="U75">
        <v>44</v>
      </c>
      <c r="V75">
        <v>33</v>
      </c>
      <c r="W75">
        <v>0</v>
      </c>
      <c r="X75">
        <v>0</v>
      </c>
      <c r="Y75">
        <v>0</v>
      </c>
      <c r="Z75">
        <v>0</v>
      </c>
      <c r="AA75">
        <v>55</v>
      </c>
      <c r="AB75">
        <v>0</v>
      </c>
      <c r="AC75">
        <v>52</v>
      </c>
      <c r="AD75">
        <v>0</v>
      </c>
      <c r="AE75">
        <v>0</v>
      </c>
      <c r="AF75">
        <v>827.27273</v>
      </c>
      <c r="AG75">
        <v>0</v>
      </c>
      <c r="AH75">
        <v>0</v>
      </c>
      <c r="AI75">
        <v>0</v>
      </c>
      <c r="AJ75">
        <v>0</v>
      </c>
      <c r="AK75">
        <v>827.27273</v>
      </c>
      <c r="AL75">
        <v>52</v>
      </c>
      <c r="AM75">
        <v>0</v>
      </c>
      <c r="AN75">
        <v>0</v>
      </c>
      <c r="AO75">
        <v>827.27273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827.27273</v>
      </c>
      <c r="AV75">
        <v>0</v>
      </c>
      <c r="AW75">
        <v>827.27273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104</v>
      </c>
      <c r="BP75">
        <v>0</v>
      </c>
      <c r="BQ75">
        <v>0</v>
      </c>
      <c r="BR75">
        <v>4784</v>
      </c>
      <c r="BS75">
        <v>0</v>
      </c>
      <c r="BT75">
        <v>0</v>
      </c>
      <c r="BU75">
        <v>4784</v>
      </c>
      <c r="BV75">
        <v>104</v>
      </c>
      <c r="BW75">
        <v>104</v>
      </c>
      <c r="BX75">
        <v>4784</v>
      </c>
      <c r="BY75">
        <v>0</v>
      </c>
      <c r="BZ75">
        <v>0</v>
      </c>
      <c r="CA75">
        <v>4784</v>
      </c>
      <c r="CB75">
        <v>104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20.8</v>
      </c>
      <c r="CT75">
        <v>20.8</v>
      </c>
      <c r="CU75">
        <v>0</v>
      </c>
      <c r="CV75">
        <v>0</v>
      </c>
      <c r="CW75">
        <v>1248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20.8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46</v>
      </c>
      <c r="ES75">
        <v>0</v>
      </c>
      <c r="ET75">
        <v>46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104</v>
      </c>
      <c r="GU75">
        <v>0</v>
      </c>
      <c r="GV75">
        <v>0</v>
      </c>
      <c r="GW75">
        <v>1300</v>
      </c>
      <c r="GX75">
        <v>0</v>
      </c>
      <c r="GY75">
        <v>0</v>
      </c>
      <c r="GZ75">
        <v>1300</v>
      </c>
      <c r="HA75">
        <v>104</v>
      </c>
      <c r="HB75">
        <v>104</v>
      </c>
      <c r="HC75">
        <v>1300</v>
      </c>
      <c r="HD75">
        <v>0</v>
      </c>
      <c r="HE75">
        <v>0</v>
      </c>
      <c r="HF75">
        <v>1300</v>
      </c>
      <c r="HG75">
        <v>104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7</v>
      </c>
    </row>
    <row r="76" spans="1:224" ht="15">
      <c r="A76">
        <v>11011173007</v>
      </c>
      <c r="B76">
        <v>1</v>
      </c>
      <c r="C76">
        <v>1</v>
      </c>
      <c r="D76">
        <v>4</v>
      </c>
      <c r="E76">
        <v>322714.96</v>
      </c>
      <c r="F76">
        <v>162769.76</v>
      </c>
      <c r="G76">
        <v>230.3</v>
      </c>
      <c r="H76">
        <v>5</v>
      </c>
      <c r="I76">
        <v>0</v>
      </c>
      <c r="J76">
        <v>44460</v>
      </c>
      <c r="K76">
        <v>1516305.9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104</v>
      </c>
      <c r="CD76">
        <v>0</v>
      </c>
      <c r="CE76">
        <v>0</v>
      </c>
      <c r="CF76">
        <v>4160</v>
      </c>
      <c r="CG76">
        <v>0</v>
      </c>
      <c r="CH76">
        <v>0</v>
      </c>
      <c r="CI76">
        <v>104</v>
      </c>
      <c r="CJ76">
        <v>0</v>
      </c>
      <c r="CK76">
        <v>0</v>
      </c>
      <c r="CL76">
        <v>4160</v>
      </c>
      <c r="CM76">
        <v>0</v>
      </c>
      <c r="CN76">
        <v>0</v>
      </c>
      <c r="CO76">
        <v>4160</v>
      </c>
      <c r="CP76">
        <v>0</v>
      </c>
      <c r="CQ76">
        <v>0</v>
      </c>
      <c r="CR76">
        <v>4160</v>
      </c>
      <c r="CS76">
        <v>468</v>
      </c>
      <c r="CT76">
        <v>260</v>
      </c>
      <c r="CU76">
        <v>0</v>
      </c>
      <c r="CV76">
        <v>0</v>
      </c>
      <c r="CW76">
        <v>6500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468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</row>
    <row r="77" spans="1:224" ht="15">
      <c r="A77">
        <v>11011130001</v>
      </c>
      <c r="B77">
        <v>1</v>
      </c>
      <c r="C77">
        <v>1</v>
      </c>
      <c r="D77">
        <v>9</v>
      </c>
      <c r="E77">
        <v>76457.936</v>
      </c>
      <c r="F77">
        <v>265358.64</v>
      </c>
      <c r="G77">
        <v>1375.5</v>
      </c>
      <c r="H77">
        <v>5</v>
      </c>
      <c r="I77">
        <v>0</v>
      </c>
      <c r="J77">
        <v>18200</v>
      </c>
      <c r="K77">
        <v>328920.64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416</v>
      </c>
      <c r="AC77">
        <v>0</v>
      </c>
      <c r="AD77">
        <v>0</v>
      </c>
      <c r="AE77">
        <v>6240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6240</v>
      </c>
      <c r="AL77">
        <v>416</v>
      </c>
      <c r="AM77">
        <v>416</v>
      </c>
      <c r="AN77">
        <v>6240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6240</v>
      </c>
      <c r="AU77">
        <v>0</v>
      </c>
      <c r="AV77">
        <v>0</v>
      </c>
      <c r="AW77">
        <v>6240</v>
      </c>
      <c r="AX77">
        <v>416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208</v>
      </c>
      <c r="BP77">
        <v>0</v>
      </c>
      <c r="BQ77">
        <v>0</v>
      </c>
      <c r="BR77">
        <v>7592</v>
      </c>
      <c r="BS77">
        <v>0</v>
      </c>
      <c r="BT77">
        <v>0</v>
      </c>
      <c r="BU77">
        <v>7592</v>
      </c>
      <c r="BV77">
        <v>208</v>
      </c>
      <c r="BW77">
        <v>208</v>
      </c>
      <c r="BX77">
        <v>7592</v>
      </c>
      <c r="BY77">
        <v>0</v>
      </c>
      <c r="BZ77">
        <v>0</v>
      </c>
      <c r="CA77">
        <v>7592</v>
      </c>
      <c r="CB77">
        <v>208</v>
      </c>
      <c r="CC77">
        <v>0</v>
      </c>
      <c r="CD77">
        <v>0</v>
      </c>
      <c r="CE77">
        <v>728</v>
      </c>
      <c r="CF77">
        <v>0</v>
      </c>
      <c r="CG77">
        <v>0</v>
      </c>
      <c r="CH77">
        <v>18200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18200</v>
      </c>
      <c r="CR77">
        <v>18200</v>
      </c>
      <c r="CS77">
        <v>218.4</v>
      </c>
      <c r="CT77">
        <v>218.4</v>
      </c>
      <c r="CU77">
        <v>0</v>
      </c>
      <c r="CV77">
        <v>0</v>
      </c>
      <c r="CW77">
        <v>14196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208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13520</v>
      </c>
      <c r="DZ77">
        <v>0</v>
      </c>
      <c r="EA77">
        <v>0</v>
      </c>
      <c r="EB77">
        <v>13520</v>
      </c>
      <c r="EC77">
        <v>208</v>
      </c>
      <c r="ED77">
        <v>208</v>
      </c>
      <c r="EE77">
        <v>0</v>
      </c>
      <c r="EF77">
        <v>0</v>
      </c>
      <c r="EG77">
        <v>0</v>
      </c>
      <c r="EH77">
        <v>0</v>
      </c>
      <c r="EI77">
        <v>218.4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312</v>
      </c>
      <c r="GU77">
        <v>0</v>
      </c>
      <c r="GV77">
        <v>0</v>
      </c>
      <c r="GW77">
        <v>3120</v>
      </c>
      <c r="GX77">
        <v>0</v>
      </c>
      <c r="GY77">
        <v>0</v>
      </c>
      <c r="GZ77">
        <v>3120</v>
      </c>
      <c r="HA77">
        <v>312</v>
      </c>
      <c r="HB77">
        <v>312</v>
      </c>
      <c r="HC77">
        <v>3120</v>
      </c>
      <c r="HD77">
        <v>0</v>
      </c>
      <c r="HE77">
        <v>0</v>
      </c>
      <c r="HF77">
        <v>3120</v>
      </c>
      <c r="HG77">
        <v>312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</row>
    <row r="78" spans="1:224" ht="15">
      <c r="A78">
        <v>44060112008</v>
      </c>
      <c r="B78">
        <v>4</v>
      </c>
      <c r="C78">
        <v>0</v>
      </c>
      <c r="D78">
        <v>7</v>
      </c>
      <c r="E78">
        <v>10734.508</v>
      </c>
      <c r="F78">
        <v>50834.215</v>
      </c>
      <c r="G78">
        <v>173.9</v>
      </c>
      <c r="H78">
        <v>1</v>
      </c>
      <c r="I78">
        <v>28017.6</v>
      </c>
      <c r="J78">
        <v>25220</v>
      </c>
      <c r="K78">
        <v>61928.917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780</v>
      </c>
      <c r="AE78">
        <v>0</v>
      </c>
      <c r="AF78">
        <v>0</v>
      </c>
      <c r="AG78">
        <v>19500</v>
      </c>
      <c r="AH78">
        <v>0</v>
      </c>
      <c r="AI78">
        <v>0</v>
      </c>
      <c r="AJ78">
        <v>0</v>
      </c>
      <c r="AK78">
        <v>19500</v>
      </c>
      <c r="AL78">
        <v>780</v>
      </c>
      <c r="AM78">
        <v>0</v>
      </c>
      <c r="AN78">
        <v>0</v>
      </c>
      <c r="AO78">
        <v>0</v>
      </c>
      <c r="AP78">
        <v>19500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19500</v>
      </c>
      <c r="AW78">
        <v>19500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</row>
    <row r="79" spans="1:224" ht="15">
      <c r="A79">
        <v>66020446007</v>
      </c>
      <c r="B79">
        <v>6</v>
      </c>
      <c r="C79">
        <v>0</v>
      </c>
      <c r="D79">
        <v>10</v>
      </c>
      <c r="E79">
        <v>16779.367</v>
      </c>
      <c r="F79">
        <v>107776.7</v>
      </c>
      <c r="G79">
        <v>594.5</v>
      </c>
      <c r="H79">
        <v>2</v>
      </c>
      <c r="I79">
        <v>11897.6</v>
      </c>
      <c r="J79">
        <v>11258</v>
      </c>
      <c r="K79">
        <v>133982.36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90</v>
      </c>
      <c r="U79">
        <v>0</v>
      </c>
      <c r="V79">
        <v>90</v>
      </c>
      <c r="W79">
        <v>0</v>
      </c>
      <c r="X79">
        <v>0</v>
      </c>
      <c r="Y79">
        <v>0</v>
      </c>
      <c r="Z79">
        <v>0</v>
      </c>
      <c r="AA79">
        <v>0</v>
      </c>
      <c r="AB79">
        <v>1040</v>
      </c>
      <c r="AC79">
        <v>0</v>
      </c>
      <c r="AD79">
        <v>0</v>
      </c>
      <c r="AE79">
        <v>15600</v>
      </c>
      <c r="AF79">
        <v>0</v>
      </c>
      <c r="AG79">
        <v>0</v>
      </c>
      <c r="AH79">
        <v>0</v>
      </c>
      <c r="AI79">
        <v>0</v>
      </c>
      <c r="AJ79">
        <v>9360</v>
      </c>
      <c r="AK79">
        <v>24960</v>
      </c>
      <c r="AL79">
        <v>2080</v>
      </c>
      <c r="AM79">
        <v>1040</v>
      </c>
      <c r="AN79">
        <v>15600</v>
      </c>
      <c r="AO79">
        <v>0</v>
      </c>
      <c r="AP79">
        <v>9360</v>
      </c>
      <c r="AQ79">
        <v>0</v>
      </c>
      <c r="AR79">
        <v>0</v>
      </c>
      <c r="AS79">
        <v>0</v>
      </c>
      <c r="AT79">
        <v>15600</v>
      </c>
      <c r="AU79">
        <v>0</v>
      </c>
      <c r="AV79">
        <v>9360</v>
      </c>
      <c r="AW79">
        <v>24960</v>
      </c>
      <c r="AX79">
        <v>1040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104</v>
      </c>
      <c r="BP79">
        <v>0</v>
      </c>
      <c r="BQ79">
        <v>0</v>
      </c>
      <c r="BR79">
        <v>1248</v>
      </c>
      <c r="BS79">
        <v>0</v>
      </c>
      <c r="BT79">
        <v>0</v>
      </c>
      <c r="BU79">
        <v>1248</v>
      </c>
      <c r="BV79">
        <v>104</v>
      </c>
      <c r="BW79">
        <v>104</v>
      </c>
      <c r="BX79">
        <v>1248</v>
      </c>
      <c r="BY79">
        <v>0</v>
      </c>
      <c r="BZ79">
        <v>0</v>
      </c>
      <c r="CA79">
        <v>1248</v>
      </c>
      <c r="CB79">
        <v>104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62.4</v>
      </c>
      <c r="CT79">
        <v>62.4</v>
      </c>
      <c r="CU79">
        <v>0</v>
      </c>
      <c r="CV79">
        <v>0</v>
      </c>
      <c r="CW79">
        <v>3432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104</v>
      </c>
      <c r="DQ79">
        <v>0</v>
      </c>
      <c r="DR79">
        <v>0</v>
      </c>
      <c r="DS79">
        <v>0</v>
      </c>
      <c r="DT79">
        <v>0</v>
      </c>
      <c r="DU79">
        <v>104</v>
      </c>
      <c r="DV79">
        <v>3120</v>
      </c>
      <c r="DW79">
        <v>0</v>
      </c>
      <c r="DX79">
        <v>0</v>
      </c>
      <c r="DY79">
        <v>0</v>
      </c>
      <c r="DZ79">
        <v>0</v>
      </c>
      <c r="EA79">
        <v>650</v>
      </c>
      <c r="EB79">
        <v>3770</v>
      </c>
      <c r="EC79">
        <v>208</v>
      </c>
      <c r="ED79">
        <v>104</v>
      </c>
      <c r="EE79">
        <v>3120</v>
      </c>
      <c r="EF79">
        <v>0</v>
      </c>
      <c r="EG79">
        <v>0</v>
      </c>
      <c r="EH79">
        <v>3120</v>
      </c>
      <c r="EI79">
        <v>62.4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1040</v>
      </c>
      <c r="FA79">
        <v>0</v>
      </c>
      <c r="FB79">
        <v>0</v>
      </c>
      <c r="FC79">
        <v>13000</v>
      </c>
      <c r="FD79">
        <v>0</v>
      </c>
      <c r="FE79">
        <v>0</v>
      </c>
      <c r="FF79">
        <v>13000</v>
      </c>
      <c r="FG79">
        <v>1040</v>
      </c>
      <c r="FH79">
        <v>1040</v>
      </c>
      <c r="FI79">
        <v>13000</v>
      </c>
      <c r="FJ79">
        <v>0</v>
      </c>
      <c r="FK79">
        <v>0</v>
      </c>
      <c r="FL79">
        <v>13000</v>
      </c>
      <c r="FM79">
        <v>1040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</row>
    <row r="80" spans="1:224" ht="15">
      <c r="A80">
        <v>33060399001</v>
      </c>
      <c r="B80">
        <v>3</v>
      </c>
      <c r="C80">
        <v>0</v>
      </c>
      <c r="D80">
        <v>9</v>
      </c>
      <c r="E80">
        <v>16084.253</v>
      </c>
      <c r="F80">
        <v>63653.081</v>
      </c>
      <c r="G80">
        <v>176.6</v>
      </c>
      <c r="H80">
        <v>2</v>
      </c>
      <c r="I80">
        <v>30254.545</v>
      </c>
      <c r="J80">
        <v>0</v>
      </c>
      <c r="K80">
        <v>268466.55</v>
      </c>
      <c r="L80">
        <v>6000</v>
      </c>
      <c r="M80">
        <v>2000</v>
      </c>
      <c r="N80">
        <v>400</v>
      </c>
      <c r="O80">
        <v>0</v>
      </c>
      <c r="P80">
        <v>100</v>
      </c>
      <c r="Q80">
        <v>400</v>
      </c>
      <c r="R80">
        <v>0</v>
      </c>
      <c r="S80">
        <v>3000</v>
      </c>
      <c r="T80">
        <v>600</v>
      </c>
      <c r="U80">
        <v>200</v>
      </c>
      <c r="V80">
        <v>40</v>
      </c>
      <c r="W80">
        <v>0</v>
      </c>
      <c r="X80">
        <v>10</v>
      </c>
      <c r="Y80">
        <v>40</v>
      </c>
      <c r="Z80">
        <v>0</v>
      </c>
      <c r="AA80">
        <v>300</v>
      </c>
      <c r="AB80">
        <v>0</v>
      </c>
      <c r="AC80">
        <v>156</v>
      </c>
      <c r="AD80">
        <v>0</v>
      </c>
      <c r="AE80">
        <v>0</v>
      </c>
      <c r="AF80">
        <v>5294.5455</v>
      </c>
      <c r="AG80">
        <v>0</v>
      </c>
      <c r="AH80">
        <v>0</v>
      </c>
      <c r="AI80">
        <v>14560</v>
      </c>
      <c r="AJ80">
        <v>0</v>
      </c>
      <c r="AK80">
        <v>19854.545</v>
      </c>
      <c r="AL80">
        <v>14716</v>
      </c>
      <c r="AM80">
        <v>0</v>
      </c>
      <c r="AN80">
        <v>0</v>
      </c>
      <c r="AO80">
        <v>19854.545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19854.545</v>
      </c>
      <c r="AV80">
        <v>0</v>
      </c>
      <c r="AW80">
        <v>19854.545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41.6</v>
      </c>
      <c r="CT80">
        <v>41.6</v>
      </c>
      <c r="CU80">
        <v>0</v>
      </c>
      <c r="CV80">
        <v>0</v>
      </c>
      <c r="CW80">
        <v>2912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52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1300</v>
      </c>
      <c r="DZ80">
        <v>0</v>
      </c>
      <c r="EA80">
        <v>0</v>
      </c>
      <c r="EB80">
        <v>1300</v>
      </c>
      <c r="EC80">
        <v>52</v>
      </c>
      <c r="ED80">
        <v>52</v>
      </c>
      <c r="EE80">
        <v>0</v>
      </c>
      <c r="EF80">
        <v>0</v>
      </c>
      <c r="EG80">
        <v>0</v>
      </c>
      <c r="EH80">
        <v>0</v>
      </c>
      <c r="EI80">
        <v>41.6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91</v>
      </c>
      <c r="GU80">
        <v>0</v>
      </c>
      <c r="GV80">
        <v>0</v>
      </c>
      <c r="GW80">
        <v>2288</v>
      </c>
      <c r="GX80">
        <v>0</v>
      </c>
      <c r="GY80">
        <v>0</v>
      </c>
      <c r="GZ80">
        <v>2288</v>
      </c>
      <c r="HA80">
        <v>91</v>
      </c>
      <c r="HB80">
        <v>91</v>
      </c>
      <c r="HC80">
        <v>2288</v>
      </c>
      <c r="HD80">
        <v>0</v>
      </c>
      <c r="HE80">
        <v>0</v>
      </c>
      <c r="HF80">
        <v>2288</v>
      </c>
      <c r="HG80">
        <v>91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</row>
    <row r="81" spans="1:224" ht="15">
      <c r="A81">
        <v>77171099006</v>
      </c>
      <c r="B81">
        <v>7</v>
      </c>
      <c r="C81">
        <v>1</v>
      </c>
      <c r="D81">
        <v>4</v>
      </c>
      <c r="E81">
        <v>27849.396</v>
      </c>
      <c r="F81">
        <v>80780.61</v>
      </c>
      <c r="G81">
        <v>173.6</v>
      </c>
      <c r="H81">
        <v>3</v>
      </c>
      <c r="I81">
        <v>52</v>
      </c>
      <c r="J81">
        <v>6807.2727</v>
      </c>
      <c r="K81">
        <v>114478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104</v>
      </c>
      <c r="AE81">
        <v>0</v>
      </c>
      <c r="AF81">
        <v>0</v>
      </c>
      <c r="AG81">
        <v>2080</v>
      </c>
      <c r="AH81">
        <v>0</v>
      </c>
      <c r="AI81">
        <v>0</v>
      </c>
      <c r="AJ81">
        <v>4727.2727</v>
      </c>
      <c r="AK81">
        <v>6807.2727</v>
      </c>
      <c r="AL81">
        <v>624</v>
      </c>
      <c r="AM81">
        <v>0</v>
      </c>
      <c r="AN81">
        <v>0</v>
      </c>
      <c r="AO81">
        <v>0</v>
      </c>
      <c r="AP81">
        <v>6807.2727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6807.2727</v>
      </c>
      <c r="AW81">
        <v>6807.2727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52</v>
      </c>
      <c r="BP81">
        <v>0</v>
      </c>
      <c r="BQ81">
        <v>0</v>
      </c>
      <c r="BR81">
        <v>2080</v>
      </c>
      <c r="BS81">
        <v>0</v>
      </c>
      <c r="BT81">
        <v>0</v>
      </c>
      <c r="BU81">
        <v>2080</v>
      </c>
      <c r="BV81">
        <v>52</v>
      </c>
      <c r="BW81">
        <v>52</v>
      </c>
      <c r="BX81">
        <v>2080</v>
      </c>
      <c r="BY81">
        <v>0</v>
      </c>
      <c r="BZ81">
        <v>0</v>
      </c>
      <c r="CA81">
        <v>2080</v>
      </c>
      <c r="CB81">
        <v>52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41.6</v>
      </c>
      <c r="CT81">
        <v>41.6</v>
      </c>
      <c r="CU81">
        <v>0</v>
      </c>
      <c r="CV81">
        <v>0</v>
      </c>
      <c r="CW81">
        <v>2288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41.6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104</v>
      </c>
      <c r="GU81">
        <v>0</v>
      </c>
      <c r="GV81">
        <v>0</v>
      </c>
      <c r="GW81">
        <v>1560</v>
      </c>
      <c r="GX81">
        <v>0</v>
      </c>
      <c r="GY81">
        <v>0</v>
      </c>
      <c r="GZ81">
        <v>1560</v>
      </c>
      <c r="HA81">
        <v>104</v>
      </c>
      <c r="HB81">
        <v>104</v>
      </c>
      <c r="HC81">
        <v>1560</v>
      </c>
      <c r="HD81">
        <v>0</v>
      </c>
      <c r="HE81">
        <v>0</v>
      </c>
      <c r="HF81">
        <v>1560</v>
      </c>
      <c r="HG81">
        <v>104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</row>
    <row r="82" spans="1:224" ht="15">
      <c r="A82">
        <v>77050855002</v>
      </c>
      <c r="B82">
        <v>7</v>
      </c>
      <c r="C82">
        <v>0</v>
      </c>
      <c r="D82">
        <v>3</v>
      </c>
      <c r="E82">
        <v>42767.167</v>
      </c>
      <c r="F82">
        <v>57454.405</v>
      </c>
      <c r="G82">
        <v>586.7</v>
      </c>
      <c r="H82">
        <v>4</v>
      </c>
      <c r="I82">
        <v>1560</v>
      </c>
      <c r="J82">
        <v>0</v>
      </c>
      <c r="K82">
        <v>106184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1664</v>
      </c>
      <c r="AC82">
        <v>0</v>
      </c>
      <c r="AD82">
        <v>0</v>
      </c>
      <c r="AE82">
        <v>41600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41600</v>
      </c>
      <c r="AL82">
        <v>1664</v>
      </c>
      <c r="AM82">
        <v>1664</v>
      </c>
      <c r="AN82">
        <v>41600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41600</v>
      </c>
      <c r="AU82">
        <v>0</v>
      </c>
      <c r="AV82">
        <v>0</v>
      </c>
      <c r="AW82">
        <v>41600</v>
      </c>
      <c r="AX82">
        <v>1664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52</v>
      </c>
      <c r="BP82">
        <v>0</v>
      </c>
      <c r="BQ82">
        <v>0</v>
      </c>
      <c r="BR82">
        <v>2080</v>
      </c>
      <c r="BS82">
        <v>0</v>
      </c>
      <c r="BT82">
        <v>0</v>
      </c>
      <c r="BU82">
        <v>2080</v>
      </c>
      <c r="BV82">
        <v>52</v>
      </c>
      <c r="BW82">
        <v>52</v>
      </c>
      <c r="BX82">
        <v>2080</v>
      </c>
      <c r="BY82">
        <v>0</v>
      </c>
      <c r="BZ82">
        <v>0</v>
      </c>
      <c r="CA82">
        <v>2080</v>
      </c>
      <c r="CB82">
        <v>52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104</v>
      </c>
      <c r="CJ82">
        <v>0</v>
      </c>
      <c r="CK82">
        <v>0</v>
      </c>
      <c r="CL82">
        <v>4680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249.6</v>
      </c>
      <c r="CT82">
        <v>145.6</v>
      </c>
      <c r="CU82">
        <v>0</v>
      </c>
      <c r="CV82">
        <v>0</v>
      </c>
      <c r="CW82">
        <v>8372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249.6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104</v>
      </c>
      <c r="GU82">
        <v>0</v>
      </c>
      <c r="GV82">
        <v>0</v>
      </c>
      <c r="GW82">
        <v>1300</v>
      </c>
      <c r="GX82">
        <v>0</v>
      </c>
      <c r="GY82">
        <v>0</v>
      </c>
      <c r="GZ82">
        <v>1300</v>
      </c>
      <c r="HA82">
        <v>104</v>
      </c>
      <c r="HB82">
        <v>104</v>
      </c>
      <c r="HC82">
        <v>1300</v>
      </c>
      <c r="HD82">
        <v>0</v>
      </c>
      <c r="HE82">
        <v>0</v>
      </c>
      <c r="HF82">
        <v>1300</v>
      </c>
      <c r="HG82">
        <v>104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</row>
    <row r="83" spans="1:224" ht="15">
      <c r="A83">
        <v>44060109003</v>
      </c>
      <c r="B83">
        <v>4</v>
      </c>
      <c r="C83">
        <v>0</v>
      </c>
      <c r="D83">
        <v>1</v>
      </c>
      <c r="E83">
        <v>4268.8529</v>
      </c>
      <c r="F83">
        <v>4268.8529</v>
      </c>
      <c r="G83">
        <v>342.1</v>
      </c>
      <c r="H83">
        <v>1</v>
      </c>
      <c r="I83">
        <v>0</v>
      </c>
      <c r="J83">
        <v>2600</v>
      </c>
      <c r="K83">
        <v>5411.6743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52</v>
      </c>
      <c r="AC83">
        <v>0</v>
      </c>
      <c r="AD83">
        <v>0</v>
      </c>
      <c r="AE83">
        <v>884</v>
      </c>
      <c r="AF83">
        <v>0</v>
      </c>
      <c r="AG83">
        <v>0</v>
      </c>
      <c r="AH83">
        <v>1560</v>
      </c>
      <c r="AI83">
        <v>0</v>
      </c>
      <c r="AJ83">
        <v>0</v>
      </c>
      <c r="AK83">
        <v>2444</v>
      </c>
      <c r="AL83">
        <v>156</v>
      </c>
      <c r="AM83">
        <v>156</v>
      </c>
      <c r="AN83">
        <v>2444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2444</v>
      </c>
      <c r="AU83">
        <v>0</v>
      </c>
      <c r="AV83">
        <v>0</v>
      </c>
      <c r="AW83">
        <v>2444</v>
      </c>
      <c r="AX83">
        <v>156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</row>
    <row r="84" spans="1:224" ht="15">
      <c r="A84">
        <v>33020311001</v>
      </c>
      <c r="B84">
        <v>3</v>
      </c>
      <c r="C84">
        <v>0</v>
      </c>
      <c r="D84">
        <v>23</v>
      </c>
      <c r="E84">
        <v>13535.014</v>
      </c>
      <c r="F84">
        <v>189273.68</v>
      </c>
      <c r="G84">
        <v>753.8</v>
      </c>
      <c r="H84">
        <v>1</v>
      </c>
      <c r="I84">
        <v>0</v>
      </c>
      <c r="J84">
        <v>0</v>
      </c>
      <c r="K84">
        <v>219202.29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2496</v>
      </c>
      <c r="CD84">
        <v>0</v>
      </c>
      <c r="CE84">
        <v>0</v>
      </c>
      <c r="CF84">
        <v>65520</v>
      </c>
      <c r="CG84">
        <v>0</v>
      </c>
      <c r="CH84">
        <v>0</v>
      </c>
      <c r="CI84">
        <v>416</v>
      </c>
      <c r="CJ84">
        <v>0</v>
      </c>
      <c r="CK84">
        <v>0</v>
      </c>
      <c r="CL84">
        <v>18304</v>
      </c>
      <c r="CM84">
        <v>0</v>
      </c>
      <c r="CN84">
        <v>0</v>
      </c>
      <c r="CO84">
        <v>65520</v>
      </c>
      <c r="CP84">
        <v>0</v>
      </c>
      <c r="CQ84">
        <v>0</v>
      </c>
      <c r="CR84">
        <v>65520</v>
      </c>
      <c r="CS84">
        <v>2912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312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15600</v>
      </c>
      <c r="DZ84">
        <v>0</v>
      </c>
      <c r="EA84">
        <v>0</v>
      </c>
      <c r="EB84">
        <v>15600</v>
      </c>
      <c r="EC84">
        <v>312</v>
      </c>
      <c r="ED84">
        <v>312</v>
      </c>
      <c r="EE84">
        <v>0</v>
      </c>
      <c r="EF84">
        <v>0</v>
      </c>
      <c r="EG84">
        <v>0</v>
      </c>
      <c r="EH84">
        <v>0</v>
      </c>
      <c r="EI84">
        <v>2912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182</v>
      </c>
      <c r="GU84">
        <v>0</v>
      </c>
      <c r="GV84">
        <v>0</v>
      </c>
      <c r="GW84">
        <v>3640</v>
      </c>
      <c r="GX84">
        <v>0</v>
      </c>
      <c r="GY84">
        <v>0</v>
      </c>
      <c r="GZ84">
        <v>3640</v>
      </c>
      <c r="HA84">
        <v>182</v>
      </c>
      <c r="HB84">
        <v>182</v>
      </c>
      <c r="HC84">
        <v>3640</v>
      </c>
      <c r="HD84">
        <v>0</v>
      </c>
      <c r="HE84">
        <v>0</v>
      </c>
      <c r="HF84">
        <v>3640</v>
      </c>
      <c r="HG84">
        <v>182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</row>
    <row r="85" spans="1:224" ht="15">
      <c r="A85">
        <v>44110199008</v>
      </c>
      <c r="B85">
        <v>4</v>
      </c>
      <c r="C85">
        <v>0</v>
      </c>
      <c r="D85">
        <v>3</v>
      </c>
      <c r="E85">
        <v>15968.637</v>
      </c>
      <c r="F85">
        <v>22152.997</v>
      </c>
      <c r="G85">
        <v>1013.8</v>
      </c>
      <c r="H85">
        <v>2</v>
      </c>
      <c r="I85">
        <v>520</v>
      </c>
      <c r="J85">
        <v>5595.2</v>
      </c>
      <c r="K85">
        <v>26972.02</v>
      </c>
      <c r="L85">
        <v>1080</v>
      </c>
      <c r="M85">
        <v>7250</v>
      </c>
      <c r="N85">
        <v>216</v>
      </c>
      <c r="O85">
        <v>270</v>
      </c>
      <c r="P85">
        <v>0</v>
      </c>
      <c r="Q85">
        <v>2700</v>
      </c>
      <c r="R85">
        <v>2025</v>
      </c>
      <c r="S85">
        <v>0</v>
      </c>
      <c r="T85">
        <v>4014</v>
      </c>
      <c r="U85">
        <v>540</v>
      </c>
      <c r="V85">
        <v>144</v>
      </c>
      <c r="W85">
        <v>180</v>
      </c>
      <c r="X85">
        <v>0</v>
      </c>
      <c r="Y85">
        <v>1800</v>
      </c>
      <c r="Z85">
        <v>1350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2496</v>
      </c>
      <c r="AK85">
        <v>2496</v>
      </c>
      <c r="AL85">
        <v>104</v>
      </c>
      <c r="AM85">
        <v>0</v>
      </c>
      <c r="AN85">
        <v>0</v>
      </c>
      <c r="AO85">
        <v>0</v>
      </c>
      <c r="AP85">
        <v>2496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2496</v>
      </c>
      <c r="AW85">
        <v>2496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26</v>
      </c>
      <c r="GU85">
        <v>0</v>
      </c>
      <c r="GV85">
        <v>0</v>
      </c>
      <c r="GW85">
        <v>624</v>
      </c>
      <c r="GX85">
        <v>0</v>
      </c>
      <c r="GY85">
        <v>0</v>
      </c>
      <c r="GZ85">
        <v>624</v>
      </c>
      <c r="HA85">
        <v>26</v>
      </c>
      <c r="HB85">
        <v>26</v>
      </c>
      <c r="HC85">
        <v>624</v>
      </c>
      <c r="HD85">
        <v>0</v>
      </c>
      <c r="HE85">
        <v>0</v>
      </c>
      <c r="HF85">
        <v>624</v>
      </c>
      <c r="HG85">
        <v>26</v>
      </c>
      <c r="HH85">
        <v>250</v>
      </c>
      <c r="HI85">
        <v>17500</v>
      </c>
      <c r="HJ85">
        <v>575</v>
      </c>
      <c r="HK85">
        <v>0</v>
      </c>
      <c r="HL85">
        <v>0</v>
      </c>
      <c r="HM85">
        <v>175</v>
      </c>
      <c r="HN85">
        <v>2000</v>
      </c>
      <c r="HO85">
        <v>0</v>
      </c>
      <c r="HP85">
        <v>10710</v>
      </c>
    </row>
    <row r="86" spans="1:224" ht="15">
      <c r="A86">
        <v>44030042010</v>
      </c>
      <c r="B86">
        <v>4</v>
      </c>
      <c r="C86">
        <v>0</v>
      </c>
      <c r="D86">
        <v>5</v>
      </c>
      <c r="E86">
        <v>21954.348</v>
      </c>
      <c r="F86">
        <v>57142.94</v>
      </c>
      <c r="G86">
        <v>960</v>
      </c>
      <c r="H86">
        <v>3</v>
      </c>
      <c r="I86">
        <v>12306.667</v>
      </c>
      <c r="J86">
        <v>0</v>
      </c>
      <c r="K86">
        <v>70587.293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187</v>
      </c>
      <c r="U86">
        <v>0</v>
      </c>
      <c r="V86">
        <v>177</v>
      </c>
      <c r="W86">
        <v>0</v>
      </c>
      <c r="X86">
        <v>0</v>
      </c>
      <c r="Y86">
        <v>0</v>
      </c>
      <c r="Z86">
        <v>10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20.8</v>
      </c>
      <c r="CT86">
        <v>20.8</v>
      </c>
      <c r="CU86">
        <v>0</v>
      </c>
      <c r="CV86">
        <v>0</v>
      </c>
      <c r="CW86">
        <v>1196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20.8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40</v>
      </c>
    </row>
    <row r="87" spans="1:224" ht="15">
      <c r="A87">
        <v>66050507003</v>
      </c>
      <c r="B87">
        <v>6</v>
      </c>
      <c r="C87">
        <v>1</v>
      </c>
      <c r="D87">
        <v>5</v>
      </c>
      <c r="E87">
        <v>41308.345</v>
      </c>
      <c r="F87">
        <v>82782.294</v>
      </c>
      <c r="G87">
        <v>129.5</v>
      </c>
      <c r="H87">
        <v>4</v>
      </c>
      <c r="I87">
        <v>5200</v>
      </c>
      <c r="J87">
        <v>10400</v>
      </c>
      <c r="K87">
        <v>83764.571</v>
      </c>
      <c r="L87">
        <v>5000</v>
      </c>
      <c r="M87">
        <v>1000</v>
      </c>
      <c r="N87">
        <v>2000</v>
      </c>
      <c r="O87">
        <v>1000</v>
      </c>
      <c r="P87">
        <v>0</v>
      </c>
      <c r="Q87">
        <v>0</v>
      </c>
      <c r="R87">
        <v>2000</v>
      </c>
      <c r="S87">
        <v>1000</v>
      </c>
      <c r="T87">
        <v>1080</v>
      </c>
      <c r="U87">
        <v>90</v>
      </c>
      <c r="V87">
        <v>360</v>
      </c>
      <c r="W87">
        <v>90</v>
      </c>
      <c r="X87">
        <v>0</v>
      </c>
      <c r="Y87">
        <v>0</v>
      </c>
      <c r="Z87">
        <v>180</v>
      </c>
      <c r="AA87">
        <v>90</v>
      </c>
      <c r="AB87">
        <v>0</v>
      </c>
      <c r="AC87">
        <v>520</v>
      </c>
      <c r="AD87">
        <v>0</v>
      </c>
      <c r="AE87">
        <v>0</v>
      </c>
      <c r="AF87">
        <v>5200</v>
      </c>
      <c r="AG87">
        <v>0</v>
      </c>
      <c r="AH87">
        <v>0</v>
      </c>
      <c r="AI87">
        <v>0</v>
      </c>
      <c r="AJ87">
        <v>10400</v>
      </c>
      <c r="AK87">
        <v>15600</v>
      </c>
      <c r="AL87">
        <v>1040</v>
      </c>
      <c r="AM87">
        <v>0</v>
      </c>
      <c r="AN87">
        <v>0</v>
      </c>
      <c r="AO87">
        <v>5200</v>
      </c>
      <c r="AP87">
        <v>10400</v>
      </c>
      <c r="AQ87">
        <v>0</v>
      </c>
      <c r="AR87">
        <v>0</v>
      </c>
      <c r="AS87">
        <v>0</v>
      </c>
      <c r="AT87">
        <v>0</v>
      </c>
      <c r="AU87">
        <v>5200</v>
      </c>
      <c r="AV87">
        <v>10400</v>
      </c>
      <c r="AW87">
        <v>15600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156</v>
      </c>
      <c r="CT87">
        <v>156</v>
      </c>
      <c r="CU87">
        <v>0</v>
      </c>
      <c r="CV87">
        <v>0</v>
      </c>
      <c r="CW87">
        <v>3900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104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2340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2340</v>
      </c>
      <c r="EC87">
        <v>104</v>
      </c>
      <c r="ED87">
        <v>104</v>
      </c>
      <c r="EE87">
        <v>2340</v>
      </c>
      <c r="EF87">
        <v>0</v>
      </c>
      <c r="EG87">
        <v>0</v>
      </c>
      <c r="EH87">
        <v>2340</v>
      </c>
      <c r="EI87">
        <v>156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</row>
    <row r="88" spans="1:224" ht="15">
      <c r="A88">
        <v>77090930009</v>
      </c>
      <c r="B88">
        <v>7</v>
      </c>
      <c r="C88">
        <v>0</v>
      </c>
      <c r="D88">
        <v>3</v>
      </c>
      <c r="E88">
        <v>24826.409</v>
      </c>
      <c r="F88">
        <v>36278.651</v>
      </c>
      <c r="G88">
        <v>769.6</v>
      </c>
      <c r="H88">
        <v>3</v>
      </c>
      <c r="I88">
        <v>16064.615</v>
      </c>
      <c r="J88">
        <v>0</v>
      </c>
      <c r="K88">
        <v>73676.34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450</v>
      </c>
      <c r="U88">
        <v>0</v>
      </c>
      <c r="V88">
        <v>360</v>
      </c>
      <c r="W88">
        <v>0</v>
      </c>
      <c r="X88">
        <v>0</v>
      </c>
      <c r="Y88">
        <v>0</v>
      </c>
      <c r="Z88">
        <v>0</v>
      </c>
      <c r="AA88">
        <v>90</v>
      </c>
      <c r="AB88">
        <v>0</v>
      </c>
      <c r="AC88">
        <v>1040</v>
      </c>
      <c r="AD88">
        <v>0</v>
      </c>
      <c r="AE88">
        <v>0</v>
      </c>
      <c r="AF88">
        <v>984.61538</v>
      </c>
      <c r="AG88">
        <v>0</v>
      </c>
      <c r="AH88">
        <v>0</v>
      </c>
      <c r="AI88">
        <v>0</v>
      </c>
      <c r="AJ88">
        <v>0</v>
      </c>
      <c r="AK88">
        <v>984.61538</v>
      </c>
      <c r="AL88">
        <v>1040</v>
      </c>
      <c r="AM88">
        <v>0</v>
      </c>
      <c r="AN88">
        <v>0</v>
      </c>
      <c r="AO88">
        <v>984.61538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984.61538</v>
      </c>
      <c r="AV88">
        <v>0</v>
      </c>
      <c r="AW88">
        <v>984.61538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</row>
    <row r="89" spans="1:224" ht="15">
      <c r="A89">
        <v>77030818010</v>
      </c>
      <c r="B89">
        <v>7</v>
      </c>
      <c r="C89">
        <v>0</v>
      </c>
      <c r="D89">
        <v>7</v>
      </c>
      <c r="E89">
        <v>18388.234</v>
      </c>
      <c r="F89">
        <v>77211.336</v>
      </c>
      <c r="G89">
        <v>634.8</v>
      </c>
      <c r="H89">
        <v>2</v>
      </c>
      <c r="I89">
        <v>30433</v>
      </c>
      <c r="J89">
        <v>0</v>
      </c>
      <c r="K89">
        <v>178880</v>
      </c>
      <c r="L89">
        <v>15000</v>
      </c>
      <c r="M89">
        <v>9000</v>
      </c>
      <c r="N89">
        <v>1000</v>
      </c>
      <c r="O89">
        <v>0</v>
      </c>
      <c r="P89">
        <v>0</v>
      </c>
      <c r="Q89">
        <v>0</v>
      </c>
      <c r="R89">
        <v>0</v>
      </c>
      <c r="S89">
        <v>5000</v>
      </c>
      <c r="T89">
        <v>1350</v>
      </c>
      <c r="U89">
        <v>810</v>
      </c>
      <c r="V89">
        <v>90</v>
      </c>
      <c r="W89">
        <v>0</v>
      </c>
      <c r="X89">
        <v>0</v>
      </c>
      <c r="Y89">
        <v>0</v>
      </c>
      <c r="Z89">
        <v>0</v>
      </c>
      <c r="AA89">
        <v>450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104</v>
      </c>
      <c r="BP89">
        <v>0</v>
      </c>
      <c r="BQ89">
        <v>0</v>
      </c>
      <c r="BR89">
        <v>5200</v>
      </c>
      <c r="BS89">
        <v>0</v>
      </c>
      <c r="BT89">
        <v>0</v>
      </c>
      <c r="BU89">
        <v>5200</v>
      </c>
      <c r="BV89">
        <v>104</v>
      </c>
      <c r="BW89">
        <v>104</v>
      </c>
      <c r="BX89">
        <v>5200</v>
      </c>
      <c r="BY89">
        <v>0</v>
      </c>
      <c r="BZ89">
        <v>0</v>
      </c>
      <c r="CA89">
        <v>5200</v>
      </c>
      <c r="CB89">
        <v>104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52</v>
      </c>
      <c r="CJ89">
        <v>0</v>
      </c>
      <c r="CK89">
        <v>0</v>
      </c>
      <c r="CL89">
        <v>2080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52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52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14000</v>
      </c>
      <c r="GE89">
        <v>12600</v>
      </c>
      <c r="GF89">
        <v>1400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1800</v>
      </c>
      <c r="GM89">
        <v>1620</v>
      </c>
      <c r="GN89">
        <v>180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1092</v>
      </c>
      <c r="GV89">
        <v>0</v>
      </c>
      <c r="GW89">
        <v>0</v>
      </c>
      <c r="GX89">
        <v>6825</v>
      </c>
      <c r="GY89">
        <v>0</v>
      </c>
      <c r="GZ89">
        <v>6825</v>
      </c>
      <c r="HA89">
        <v>1092</v>
      </c>
      <c r="HB89">
        <v>0</v>
      </c>
      <c r="HC89">
        <v>0</v>
      </c>
      <c r="HD89">
        <v>6825</v>
      </c>
      <c r="HE89">
        <v>0</v>
      </c>
      <c r="HF89">
        <v>6825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</row>
    <row r="90" spans="1:224" ht="15">
      <c r="A90">
        <v>66090582010</v>
      </c>
      <c r="B90">
        <v>6</v>
      </c>
      <c r="C90">
        <v>1</v>
      </c>
      <c r="D90">
        <v>6</v>
      </c>
      <c r="E90">
        <v>84774.682</v>
      </c>
      <c r="F90">
        <v>159477.96</v>
      </c>
      <c r="G90">
        <v>82.5</v>
      </c>
      <c r="H90">
        <v>5</v>
      </c>
      <c r="I90">
        <v>0</v>
      </c>
      <c r="J90">
        <v>260</v>
      </c>
      <c r="K90">
        <v>193575.86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52</v>
      </c>
      <c r="AE90">
        <v>0</v>
      </c>
      <c r="AF90">
        <v>0</v>
      </c>
      <c r="AG90">
        <v>260</v>
      </c>
      <c r="AH90">
        <v>0</v>
      </c>
      <c r="AI90">
        <v>0</v>
      </c>
      <c r="AJ90">
        <v>0</v>
      </c>
      <c r="AK90">
        <v>260</v>
      </c>
      <c r="AL90">
        <v>52</v>
      </c>
      <c r="AM90">
        <v>0</v>
      </c>
      <c r="AN90">
        <v>0</v>
      </c>
      <c r="AO90">
        <v>0</v>
      </c>
      <c r="AP90">
        <v>260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260</v>
      </c>
      <c r="AW90">
        <v>260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104</v>
      </c>
      <c r="BP90">
        <v>0</v>
      </c>
      <c r="BQ90">
        <v>0</v>
      </c>
      <c r="BR90">
        <v>5720</v>
      </c>
      <c r="BS90">
        <v>0</v>
      </c>
      <c r="BT90">
        <v>0</v>
      </c>
      <c r="BU90">
        <v>5720</v>
      </c>
      <c r="BV90">
        <v>104</v>
      </c>
      <c r="BW90">
        <v>104</v>
      </c>
      <c r="BX90">
        <v>5720</v>
      </c>
      <c r="BY90">
        <v>0</v>
      </c>
      <c r="BZ90">
        <v>0</v>
      </c>
      <c r="CA90">
        <v>5720</v>
      </c>
      <c r="CB90">
        <v>104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104</v>
      </c>
      <c r="CT90">
        <v>104</v>
      </c>
      <c r="CU90">
        <v>0</v>
      </c>
      <c r="CV90">
        <v>0</v>
      </c>
      <c r="CW90">
        <v>5200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104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260</v>
      </c>
      <c r="GU90">
        <v>0</v>
      </c>
      <c r="GV90">
        <v>0</v>
      </c>
      <c r="GW90">
        <v>2600</v>
      </c>
      <c r="GX90">
        <v>0</v>
      </c>
      <c r="GY90">
        <v>0</v>
      </c>
      <c r="GZ90">
        <v>2600</v>
      </c>
      <c r="HA90">
        <v>260</v>
      </c>
      <c r="HB90">
        <v>260</v>
      </c>
      <c r="HC90">
        <v>2600</v>
      </c>
      <c r="HD90">
        <v>0</v>
      </c>
      <c r="HE90">
        <v>0</v>
      </c>
      <c r="HF90">
        <v>2600</v>
      </c>
      <c r="HG90">
        <v>260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</row>
    <row r="91" spans="1:224" ht="15">
      <c r="A91">
        <v>88061299003</v>
      </c>
      <c r="B91">
        <v>8</v>
      </c>
      <c r="C91">
        <v>1</v>
      </c>
      <c r="D91">
        <v>5</v>
      </c>
      <c r="E91">
        <v>38203.157</v>
      </c>
      <c r="F91">
        <v>80632.357</v>
      </c>
      <c r="G91">
        <v>171.4</v>
      </c>
      <c r="H91">
        <v>4</v>
      </c>
      <c r="I91">
        <v>2184</v>
      </c>
      <c r="J91">
        <v>4291.3131</v>
      </c>
      <c r="K91">
        <v>85414.674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416</v>
      </c>
      <c r="AC91">
        <v>0</v>
      </c>
      <c r="AD91">
        <v>0</v>
      </c>
      <c r="AE91">
        <v>8320</v>
      </c>
      <c r="AF91">
        <v>0</v>
      </c>
      <c r="AG91">
        <v>0</v>
      </c>
      <c r="AH91">
        <v>0</v>
      </c>
      <c r="AI91">
        <v>0</v>
      </c>
      <c r="AJ91">
        <v>2269.0909</v>
      </c>
      <c r="AK91">
        <v>10589.091</v>
      </c>
      <c r="AL91">
        <v>728</v>
      </c>
      <c r="AM91">
        <v>416</v>
      </c>
      <c r="AN91">
        <v>8320</v>
      </c>
      <c r="AO91">
        <v>0</v>
      </c>
      <c r="AP91">
        <v>2269.0909</v>
      </c>
      <c r="AQ91">
        <v>0</v>
      </c>
      <c r="AR91">
        <v>0</v>
      </c>
      <c r="AS91">
        <v>0</v>
      </c>
      <c r="AT91">
        <v>8320</v>
      </c>
      <c r="AU91">
        <v>0</v>
      </c>
      <c r="AV91">
        <v>2269.0909</v>
      </c>
      <c r="AW91">
        <v>10589.091</v>
      </c>
      <c r="AX91">
        <v>416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156</v>
      </c>
      <c r="BP91">
        <v>0</v>
      </c>
      <c r="BQ91">
        <v>0</v>
      </c>
      <c r="BR91">
        <v>4160</v>
      </c>
      <c r="BS91">
        <v>0</v>
      </c>
      <c r="BT91">
        <v>0</v>
      </c>
      <c r="BU91">
        <v>4160</v>
      </c>
      <c r="BV91">
        <v>156</v>
      </c>
      <c r="BW91">
        <v>156</v>
      </c>
      <c r="BX91">
        <v>4160</v>
      </c>
      <c r="BY91">
        <v>0</v>
      </c>
      <c r="BZ91">
        <v>0</v>
      </c>
      <c r="CA91">
        <v>4160</v>
      </c>
      <c r="CB91">
        <v>156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208</v>
      </c>
      <c r="DQ91">
        <v>0</v>
      </c>
      <c r="DR91">
        <v>0</v>
      </c>
      <c r="DS91">
        <v>0</v>
      </c>
      <c r="DT91">
        <v>0</v>
      </c>
      <c r="DU91">
        <v>52</v>
      </c>
      <c r="DV91">
        <v>6760</v>
      </c>
      <c r="DW91">
        <v>0</v>
      </c>
      <c r="DX91">
        <v>0</v>
      </c>
      <c r="DY91">
        <v>0</v>
      </c>
      <c r="DZ91">
        <v>0</v>
      </c>
      <c r="EA91">
        <v>2022.2222</v>
      </c>
      <c r="EB91">
        <v>8782.2222</v>
      </c>
      <c r="EC91">
        <v>260</v>
      </c>
      <c r="ED91">
        <v>208</v>
      </c>
      <c r="EE91">
        <v>6760</v>
      </c>
      <c r="EF91">
        <v>0</v>
      </c>
      <c r="EG91">
        <v>0</v>
      </c>
      <c r="EH91">
        <v>6760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</row>
    <row r="92" spans="1:224" ht="15">
      <c r="A92">
        <v>44020034006</v>
      </c>
      <c r="B92">
        <v>4</v>
      </c>
      <c r="C92">
        <v>1</v>
      </c>
      <c r="D92">
        <v>2</v>
      </c>
      <c r="E92">
        <v>70899.929</v>
      </c>
      <c r="F92">
        <v>85063.303</v>
      </c>
      <c r="G92">
        <v>133.3</v>
      </c>
      <c r="H92">
        <v>5</v>
      </c>
      <c r="I92">
        <v>0</v>
      </c>
      <c r="J92">
        <v>0</v>
      </c>
      <c r="K92">
        <v>206544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104</v>
      </c>
      <c r="BP92">
        <v>0</v>
      </c>
      <c r="BQ92">
        <v>0</v>
      </c>
      <c r="BR92">
        <v>5200</v>
      </c>
      <c r="BS92">
        <v>0</v>
      </c>
      <c r="BT92">
        <v>0</v>
      </c>
      <c r="BU92">
        <v>5200</v>
      </c>
      <c r="BV92">
        <v>104</v>
      </c>
      <c r="BW92">
        <v>104</v>
      </c>
      <c r="BX92">
        <v>5200</v>
      </c>
      <c r="BY92">
        <v>0</v>
      </c>
      <c r="BZ92">
        <v>0</v>
      </c>
      <c r="CA92">
        <v>5200</v>
      </c>
      <c r="CB92">
        <v>104</v>
      </c>
      <c r="CC92">
        <v>156</v>
      </c>
      <c r="CD92">
        <v>0</v>
      </c>
      <c r="CE92">
        <v>0</v>
      </c>
      <c r="CF92">
        <v>5460</v>
      </c>
      <c r="CG92">
        <v>0</v>
      </c>
      <c r="CH92">
        <v>0</v>
      </c>
      <c r="CI92">
        <v>182</v>
      </c>
      <c r="CJ92">
        <v>0</v>
      </c>
      <c r="CK92">
        <v>0</v>
      </c>
      <c r="CL92">
        <v>9100</v>
      </c>
      <c r="CM92">
        <v>0</v>
      </c>
      <c r="CN92">
        <v>0</v>
      </c>
      <c r="CO92">
        <v>5460</v>
      </c>
      <c r="CP92">
        <v>0</v>
      </c>
      <c r="CQ92">
        <v>0</v>
      </c>
      <c r="CR92">
        <v>5460</v>
      </c>
      <c r="CS92">
        <v>338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338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109.2</v>
      </c>
      <c r="GU92">
        <v>0</v>
      </c>
      <c r="GV92">
        <v>0</v>
      </c>
      <c r="GW92">
        <v>2184</v>
      </c>
      <c r="GX92">
        <v>0</v>
      </c>
      <c r="GY92">
        <v>0</v>
      </c>
      <c r="GZ92">
        <v>2184</v>
      </c>
      <c r="HA92">
        <v>109.2</v>
      </c>
      <c r="HB92">
        <v>109.2</v>
      </c>
      <c r="HC92">
        <v>2184</v>
      </c>
      <c r="HD92">
        <v>0</v>
      </c>
      <c r="HE92">
        <v>0</v>
      </c>
      <c r="HF92">
        <v>2184</v>
      </c>
      <c r="HG92">
        <v>109.2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</row>
    <row r="93" spans="1:224" ht="15">
      <c r="A93">
        <v>22010640009</v>
      </c>
      <c r="B93">
        <v>2</v>
      </c>
      <c r="C93">
        <v>0</v>
      </c>
      <c r="D93">
        <v>7</v>
      </c>
      <c r="E93">
        <v>24262.591</v>
      </c>
      <c r="F93">
        <v>97062.531</v>
      </c>
      <c r="G93">
        <v>1124.3</v>
      </c>
      <c r="H93">
        <v>3</v>
      </c>
      <c r="I93">
        <v>34692.667</v>
      </c>
      <c r="J93">
        <v>0</v>
      </c>
      <c r="K93">
        <v>331175.67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495</v>
      </c>
      <c r="U93">
        <v>0</v>
      </c>
      <c r="V93">
        <v>225</v>
      </c>
      <c r="W93">
        <v>0</v>
      </c>
      <c r="X93">
        <v>0</v>
      </c>
      <c r="Y93">
        <v>0</v>
      </c>
      <c r="Z93">
        <v>0</v>
      </c>
      <c r="AA93">
        <v>270</v>
      </c>
      <c r="AB93">
        <v>0</v>
      </c>
      <c r="AC93">
        <v>130</v>
      </c>
      <c r="AD93">
        <v>0</v>
      </c>
      <c r="AE93">
        <v>0</v>
      </c>
      <c r="AF93">
        <v>2166.6667</v>
      </c>
      <c r="AG93">
        <v>0</v>
      </c>
      <c r="AH93">
        <v>0</v>
      </c>
      <c r="AI93">
        <v>0</v>
      </c>
      <c r="AJ93">
        <v>0</v>
      </c>
      <c r="AK93">
        <v>2166.6667</v>
      </c>
      <c r="AL93">
        <v>130</v>
      </c>
      <c r="AM93">
        <v>0</v>
      </c>
      <c r="AN93">
        <v>0</v>
      </c>
      <c r="AO93">
        <v>2166.6667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2166.6667</v>
      </c>
      <c r="AV93">
        <v>0</v>
      </c>
      <c r="AW93">
        <v>2166.6667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104</v>
      </c>
      <c r="BP93">
        <v>0</v>
      </c>
      <c r="BQ93">
        <v>0</v>
      </c>
      <c r="BR93">
        <v>4160</v>
      </c>
      <c r="BS93">
        <v>0</v>
      </c>
      <c r="BT93">
        <v>0</v>
      </c>
      <c r="BU93">
        <v>4160</v>
      </c>
      <c r="BV93">
        <v>104</v>
      </c>
      <c r="BW93">
        <v>104</v>
      </c>
      <c r="BX93">
        <v>4160</v>
      </c>
      <c r="BY93">
        <v>0</v>
      </c>
      <c r="BZ93">
        <v>0</v>
      </c>
      <c r="CA93">
        <v>4160</v>
      </c>
      <c r="CB93">
        <v>104</v>
      </c>
      <c r="CC93">
        <v>624</v>
      </c>
      <c r="CD93">
        <v>0</v>
      </c>
      <c r="CE93">
        <v>0</v>
      </c>
      <c r="CF93">
        <v>15600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15600</v>
      </c>
      <c r="CP93">
        <v>0</v>
      </c>
      <c r="CQ93">
        <v>0</v>
      </c>
      <c r="CR93">
        <v>15600</v>
      </c>
      <c r="CS93">
        <v>644.8</v>
      </c>
      <c r="CT93">
        <v>20.8</v>
      </c>
      <c r="CU93">
        <v>0</v>
      </c>
      <c r="CV93">
        <v>0</v>
      </c>
      <c r="CW93">
        <v>1196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644.8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208</v>
      </c>
      <c r="GU93">
        <v>0</v>
      </c>
      <c r="GV93">
        <v>0</v>
      </c>
      <c r="GW93">
        <v>2080</v>
      </c>
      <c r="GX93">
        <v>0</v>
      </c>
      <c r="GY93">
        <v>0</v>
      </c>
      <c r="GZ93">
        <v>2080</v>
      </c>
      <c r="HA93">
        <v>208</v>
      </c>
      <c r="HB93">
        <v>208</v>
      </c>
      <c r="HC93">
        <v>2080</v>
      </c>
      <c r="HD93">
        <v>0</v>
      </c>
      <c r="HE93">
        <v>0</v>
      </c>
      <c r="HF93">
        <v>2080</v>
      </c>
      <c r="HG93">
        <v>208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16</v>
      </c>
    </row>
    <row r="94" spans="1:224" ht="15">
      <c r="A94">
        <v>77060871010</v>
      </c>
      <c r="B94">
        <v>7</v>
      </c>
      <c r="C94">
        <v>0</v>
      </c>
      <c r="D94">
        <v>1</v>
      </c>
      <c r="E94">
        <v>20850.47</v>
      </c>
      <c r="F94">
        <v>18267.178</v>
      </c>
      <c r="G94">
        <v>185</v>
      </c>
      <c r="H94">
        <v>2</v>
      </c>
      <c r="I94">
        <v>0</v>
      </c>
      <c r="J94">
        <v>8840</v>
      </c>
      <c r="K94">
        <v>16395.342</v>
      </c>
      <c r="L94">
        <v>6000</v>
      </c>
      <c r="M94">
        <v>6000</v>
      </c>
      <c r="N94">
        <v>1000</v>
      </c>
      <c r="O94">
        <v>0</v>
      </c>
      <c r="P94">
        <v>0</v>
      </c>
      <c r="Q94">
        <v>0</v>
      </c>
      <c r="R94">
        <v>0</v>
      </c>
      <c r="S94">
        <v>1000</v>
      </c>
      <c r="T94">
        <v>540</v>
      </c>
      <c r="U94">
        <v>360</v>
      </c>
      <c r="V94">
        <v>90</v>
      </c>
      <c r="W94">
        <v>0</v>
      </c>
      <c r="X94">
        <v>0</v>
      </c>
      <c r="Y94">
        <v>0</v>
      </c>
      <c r="Z94">
        <v>0</v>
      </c>
      <c r="AA94">
        <v>90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</row>
    <row r="95" spans="1:224" ht="15">
      <c r="A95">
        <v>11011132001</v>
      </c>
      <c r="B95">
        <v>1</v>
      </c>
      <c r="C95">
        <v>1</v>
      </c>
      <c r="D95">
        <v>1</v>
      </c>
      <c r="E95">
        <v>122081.35</v>
      </c>
      <c r="F95">
        <v>44567.65</v>
      </c>
      <c r="G95">
        <v>876.8</v>
      </c>
      <c r="H95">
        <v>5</v>
      </c>
      <c r="I95">
        <v>0</v>
      </c>
      <c r="J95">
        <v>3640</v>
      </c>
      <c r="K95">
        <v>898203.18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26</v>
      </c>
      <c r="BP95">
        <v>0</v>
      </c>
      <c r="BQ95">
        <v>0</v>
      </c>
      <c r="BR95">
        <v>1872</v>
      </c>
      <c r="BS95">
        <v>0</v>
      </c>
      <c r="BT95">
        <v>0</v>
      </c>
      <c r="BU95">
        <v>1872</v>
      </c>
      <c r="BV95">
        <v>26</v>
      </c>
      <c r="BW95">
        <v>26</v>
      </c>
      <c r="BX95">
        <v>1872</v>
      </c>
      <c r="BY95">
        <v>0</v>
      </c>
      <c r="BZ95">
        <v>0</v>
      </c>
      <c r="CA95">
        <v>1872</v>
      </c>
      <c r="CB95">
        <v>26</v>
      </c>
      <c r="CC95">
        <v>104</v>
      </c>
      <c r="CD95">
        <v>0</v>
      </c>
      <c r="CE95">
        <v>0</v>
      </c>
      <c r="CF95">
        <v>2600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2600</v>
      </c>
      <c r="CP95">
        <v>0</v>
      </c>
      <c r="CQ95">
        <v>0</v>
      </c>
      <c r="CR95">
        <v>2600</v>
      </c>
      <c r="CS95">
        <v>114.4</v>
      </c>
      <c r="CT95">
        <v>10.4</v>
      </c>
      <c r="CU95">
        <v>0</v>
      </c>
      <c r="CV95">
        <v>0</v>
      </c>
      <c r="CW95">
        <v>728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114.4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</row>
    <row r="96" spans="1:224" ht="15">
      <c r="A96">
        <v>44060103004</v>
      </c>
      <c r="B96">
        <v>4</v>
      </c>
      <c r="C96">
        <v>0</v>
      </c>
      <c r="D96">
        <v>6</v>
      </c>
      <c r="E96">
        <v>11677.548</v>
      </c>
      <c r="F96">
        <v>41887.448</v>
      </c>
      <c r="G96">
        <v>339</v>
      </c>
      <c r="H96">
        <v>2</v>
      </c>
      <c r="I96">
        <v>0</v>
      </c>
      <c r="J96">
        <v>0</v>
      </c>
      <c r="K96">
        <v>66924</v>
      </c>
      <c r="L96">
        <v>5600</v>
      </c>
      <c r="M96">
        <v>500</v>
      </c>
      <c r="N96">
        <v>4800</v>
      </c>
      <c r="O96">
        <v>0</v>
      </c>
      <c r="P96">
        <v>24000</v>
      </c>
      <c r="Q96">
        <v>0</v>
      </c>
      <c r="R96">
        <v>0</v>
      </c>
      <c r="S96">
        <v>0</v>
      </c>
      <c r="T96">
        <v>3330</v>
      </c>
      <c r="U96">
        <v>90</v>
      </c>
      <c r="V96">
        <v>540</v>
      </c>
      <c r="W96">
        <v>0</v>
      </c>
      <c r="X96">
        <v>2700</v>
      </c>
      <c r="Y96">
        <v>0</v>
      </c>
      <c r="Z96">
        <v>0</v>
      </c>
      <c r="AA96">
        <v>0</v>
      </c>
      <c r="AB96">
        <v>234</v>
      </c>
      <c r="AC96">
        <v>0</v>
      </c>
      <c r="AD96">
        <v>0</v>
      </c>
      <c r="AE96">
        <v>3276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3276</v>
      </c>
      <c r="AL96">
        <v>234</v>
      </c>
      <c r="AM96">
        <v>234</v>
      </c>
      <c r="AN96">
        <v>3276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3276</v>
      </c>
      <c r="AU96">
        <v>0</v>
      </c>
      <c r="AV96">
        <v>0</v>
      </c>
      <c r="AW96">
        <v>3276</v>
      </c>
      <c r="AX96">
        <v>234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104</v>
      </c>
      <c r="BP96">
        <v>0</v>
      </c>
      <c r="BQ96">
        <v>0</v>
      </c>
      <c r="BR96">
        <v>5200</v>
      </c>
      <c r="BS96">
        <v>0</v>
      </c>
      <c r="BT96">
        <v>0</v>
      </c>
      <c r="BU96">
        <v>5200</v>
      </c>
      <c r="BV96">
        <v>104</v>
      </c>
      <c r="BW96">
        <v>104</v>
      </c>
      <c r="BX96">
        <v>5200</v>
      </c>
      <c r="BY96">
        <v>0</v>
      </c>
      <c r="BZ96">
        <v>0</v>
      </c>
      <c r="CA96">
        <v>5200</v>
      </c>
      <c r="CB96">
        <v>104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26</v>
      </c>
      <c r="CJ96">
        <v>0</v>
      </c>
      <c r="CK96">
        <v>0</v>
      </c>
      <c r="CL96">
        <v>1248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26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26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52</v>
      </c>
      <c r="GU96">
        <v>0</v>
      </c>
      <c r="GV96">
        <v>0</v>
      </c>
      <c r="GW96">
        <v>1040</v>
      </c>
      <c r="GX96">
        <v>0</v>
      </c>
      <c r="GY96">
        <v>0</v>
      </c>
      <c r="GZ96">
        <v>1040</v>
      </c>
      <c r="HA96">
        <v>52</v>
      </c>
      <c r="HB96">
        <v>52</v>
      </c>
      <c r="HC96">
        <v>1040</v>
      </c>
      <c r="HD96">
        <v>0</v>
      </c>
      <c r="HE96">
        <v>0</v>
      </c>
      <c r="HF96">
        <v>1040</v>
      </c>
      <c r="HG96">
        <v>52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</row>
    <row r="97" spans="1:224" ht="15">
      <c r="A97">
        <v>88011203002</v>
      </c>
      <c r="B97">
        <v>8</v>
      </c>
      <c r="C97">
        <v>1</v>
      </c>
      <c r="D97">
        <v>7</v>
      </c>
      <c r="E97">
        <v>22076.231</v>
      </c>
      <c r="F97">
        <v>93069.527</v>
      </c>
      <c r="G97">
        <v>180.2</v>
      </c>
      <c r="H97">
        <v>3</v>
      </c>
      <c r="I97">
        <v>39766.463</v>
      </c>
      <c r="J97">
        <v>20748</v>
      </c>
      <c r="K97">
        <v>111818.31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540</v>
      </c>
      <c r="U97">
        <v>0</v>
      </c>
      <c r="V97">
        <v>540</v>
      </c>
      <c r="W97">
        <v>0</v>
      </c>
      <c r="X97">
        <v>0</v>
      </c>
      <c r="Y97">
        <v>0</v>
      </c>
      <c r="Z97">
        <v>0</v>
      </c>
      <c r="AA97">
        <v>0</v>
      </c>
      <c r="AB97">
        <v>1092</v>
      </c>
      <c r="AC97">
        <v>5460</v>
      </c>
      <c r="AD97">
        <v>0</v>
      </c>
      <c r="AE97">
        <v>22932</v>
      </c>
      <c r="AF97">
        <v>27300</v>
      </c>
      <c r="AG97">
        <v>0</v>
      </c>
      <c r="AH97">
        <v>0</v>
      </c>
      <c r="AI97">
        <v>0</v>
      </c>
      <c r="AJ97">
        <v>20748</v>
      </c>
      <c r="AK97">
        <v>70980</v>
      </c>
      <c r="AL97">
        <v>7644</v>
      </c>
      <c r="AM97">
        <v>1092</v>
      </c>
      <c r="AN97">
        <v>22932</v>
      </c>
      <c r="AO97">
        <v>27300</v>
      </c>
      <c r="AP97">
        <v>20748</v>
      </c>
      <c r="AQ97">
        <v>0</v>
      </c>
      <c r="AR97">
        <v>0</v>
      </c>
      <c r="AS97">
        <v>0</v>
      </c>
      <c r="AT97">
        <v>22932</v>
      </c>
      <c r="AU97">
        <v>27300</v>
      </c>
      <c r="AV97">
        <v>20748</v>
      </c>
      <c r="AW97">
        <v>70980</v>
      </c>
      <c r="AX97">
        <v>1092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255</v>
      </c>
      <c r="DA97">
        <v>340</v>
      </c>
      <c r="DB97">
        <v>7310</v>
      </c>
      <c r="DC97">
        <v>0</v>
      </c>
      <c r="DD97">
        <v>0</v>
      </c>
      <c r="DE97">
        <v>0</v>
      </c>
      <c r="DF97">
        <v>0</v>
      </c>
      <c r="DG97">
        <v>170</v>
      </c>
      <c r="DH97">
        <v>8280</v>
      </c>
      <c r="DI97">
        <v>360</v>
      </c>
      <c r="DJ97">
        <v>7740</v>
      </c>
      <c r="DK97">
        <v>0</v>
      </c>
      <c r="DL97">
        <v>0</v>
      </c>
      <c r="DM97">
        <v>0</v>
      </c>
      <c r="DN97">
        <v>0</v>
      </c>
      <c r="DO97">
        <v>180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100</v>
      </c>
    </row>
    <row r="98" spans="1:224" ht="15">
      <c r="A98">
        <v>66080547001</v>
      </c>
      <c r="B98">
        <v>6</v>
      </c>
      <c r="C98">
        <v>0</v>
      </c>
      <c r="D98">
        <v>9</v>
      </c>
      <c r="E98">
        <v>12088.409</v>
      </c>
      <c r="F98">
        <v>65359.213</v>
      </c>
      <c r="G98">
        <v>472.9</v>
      </c>
      <c r="H98">
        <v>1</v>
      </c>
      <c r="I98">
        <v>0</v>
      </c>
      <c r="J98">
        <v>0</v>
      </c>
      <c r="K98">
        <v>114198.72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1908</v>
      </c>
      <c r="U98">
        <v>0</v>
      </c>
      <c r="V98">
        <v>108</v>
      </c>
      <c r="W98">
        <v>0</v>
      </c>
      <c r="X98">
        <v>0</v>
      </c>
      <c r="Y98">
        <v>900</v>
      </c>
      <c r="Z98">
        <v>720</v>
      </c>
      <c r="AA98">
        <v>180</v>
      </c>
      <c r="AB98">
        <v>520</v>
      </c>
      <c r="AC98">
        <v>0</v>
      </c>
      <c r="AD98">
        <v>0</v>
      </c>
      <c r="AE98">
        <v>7800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7800</v>
      </c>
      <c r="AL98">
        <v>520</v>
      </c>
      <c r="AM98">
        <v>520</v>
      </c>
      <c r="AN98">
        <v>7800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7800</v>
      </c>
      <c r="AU98">
        <v>0</v>
      </c>
      <c r="AV98">
        <v>0</v>
      </c>
      <c r="AW98">
        <v>7800</v>
      </c>
      <c r="AX98">
        <v>520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208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3120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3120</v>
      </c>
      <c r="EC98">
        <v>208</v>
      </c>
      <c r="ED98">
        <v>208</v>
      </c>
      <c r="EE98">
        <v>3120</v>
      </c>
      <c r="EF98">
        <v>0</v>
      </c>
      <c r="EG98">
        <v>0</v>
      </c>
      <c r="EH98">
        <v>3120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2115</v>
      </c>
      <c r="ES98">
        <v>0</v>
      </c>
      <c r="ET98">
        <v>135</v>
      </c>
      <c r="EU98">
        <v>0</v>
      </c>
      <c r="EV98">
        <v>0</v>
      </c>
      <c r="EW98">
        <v>720</v>
      </c>
      <c r="EX98">
        <v>900</v>
      </c>
      <c r="EY98">
        <v>360</v>
      </c>
      <c r="EZ98">
        <v>104</v>
      </c>
      <c r="FA98">
        <v>0</v>
      </c>
      <c r="FB98">
        <v>0</v>
      </c>
      <c r="FC98">
        <v>3120</v>
      </c>
      <c r="FD98">
        <v>0</v>
      </c>
      <c r="FE98">
        <v>0</v>
      </c>
      <c r="FF98">
        <v>3120</v>
      </c>
      <c r="FG98">
        <v>104</v>
      </c>
      <c r="FH98">
        <v>104</v>
      </c>
      <c r="FI98">
        <v>3120</v>
      </c>
      <c r="FJ98">
        <v>0</v>
      </c>
      <c r="FK98">
        <v>0</v>
      </c>
      <c r="FL98">
        <v>3120</v>
      </c>
      <c r="FM98">
        <v>104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104</v>
      </c>
      <c r="GU98">
        <v>0</v>
      </c>
      <c r="GV98">
        <v>0</v>
      </c>
      <c r="GW98">
        <v>1040</v>
      </c>
      <c r="GX98">
        <v>0</v>
      </c>
      <c r="GY98">
        <v>0</v>
      </c>
      <c r="GZ98">
        <v>1040</v>
      </c>
      <c r="HA98">
        <v>104</v>
      </c>
      <c r="HB98">
        <v>104</v>
      </c>
      <c r="HC98">
        <v>1040</v>
      </c>
      <c r="HD98">
        <v>0</v>
      </c>
      <c r="HE98">
        <v>0</v>
      </c>
      <c r="HF98">
        <v>1040</v>
      </c>
      <c r="HG98">
        <v>104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1080</v>
      </c>
    </row>
    <row r="99" spans="1:224" ht="15">
      <c r="A99">
        <v>11011173006</v>
      </c>
      <c r="B99">
        <v>1</v>
      </c>
      <c r="C99">
        <v>1</v>
      </c>
      <c r="D99">
        <v>5</v>
      </c>
      <c r="E99">
        <v>604471.64</v>
      </c>
      <c r="F99">
        <v>367681.77</v>
      </c>
      <c r="G99">
        <v>230.3</v>
      </c>
      <c r="H99">
        <v>5</v>
      </c>
      <c r="I99">
        <v>0</v>
      </c>
      <c r="J99">
        <v>0</v>
      </c>
      <c r="K99">
        <v>3033961.3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182</v>
      </c>
      <c r="CT99">
        <v>182</v>
      </c>
      <c r="CU99">
        <v>0</v>
      </c>
      <c r="CV99">
        <v>0</v>
      </c>
      <c r="CW99">
        <v>9100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182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</row>
    <row r="100" spans="1:224" ht="15">
      <c r="A100">
        <v>77010795003</v>
      </c>
      <c r="B100">
        <v>7</v>
      </c>
      <c r="C100">
        <v>1</v>
      </c>
      <c r="D100">
        <v>1</v>
      </c>
      <c r="E100">
        <v>97773.372</v>
      </c>
      <c r="F100">
        <v>27947.116</v>
      </c>
      <c r="G100">
        <v>99.7</v>
      </c>
      <c r="H100">
        <v>5</v>
      </c>
      <c r="I100">
        <v>0</v>
      </c>
      <c r="J100">
        <v>26582.495</v>
      </c>
      <c r="K100">
        <v>60466.132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104</v>
      </c>
      <c r="CD100">
        <v>0</v>
      </c>
      <c r="CE100">
        <v>0</v>
      </c>
      <c r="CF100">
        <v>3640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3640</v>
      </c>
      <c r="CP100">
        <v>0</v>
      </c>
      <c r="CQ100">
        <v>0</v>
      </c>
      <c r="CR100">
        <v>3640</v>
      </c>
      <c r="CS100">
        <v>124.8</v>
      </c>
      <c r="CT100">
        <v>20.8</v>
      </c>
      <c r="CU100">
        <v>0</v>
      </c>
      <c r="CV100">
        <v>0</v>
      </c>
      <c r="CW100">
        <v>1144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26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1560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1560</v>
      </c>
      <c r="EC100">
        <v>26</v>
      </c>
      <c r="ED100">
        <v>26</v>
      </c>
      <c r="EE100">
        <v>1560</v>
      </c>
      <c r="EF100">
        <v>0</v>
      </c>
      <c r="EG100">
        <v>0</v>
      </c>
      <c r="EH100">
        <v>1560</v>
      </c>
      <c r="EI100">
        <v>124.8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90</v>
      </c>
    </row>
    <row r="101" spans="1:224" ht="15">
      <c r="A101">
        <v>77090931009</v>
      </c>
      <c r="B101">
        <v>7</v>
      </c>
      <c r="C101">
        <v>0</v>
      </c>
      <c r="D101">
        <v>5</v>
      </c>
      <c r="E101">
        <v>29326.044</v>
      </c>
      <c r="F101">
        <v>50550.181</v>
      </c>
      <c r="G101">
        <v>1161.9</v>
      </c>
      <c r="H101">
        <v>3</v>
      </c>
      <c r="I101">
        <v>227.5</v>
      </c>
      <c r="J101">
        <v>0</v>
      </c>
      <c r="K101">
        <v>60492.871</v>
      </c>
      <c r="L101">
        <v>15750</v>
      </c>
      <c r="M101">
        <v>8800</v>
      </c>
      <c r="N101">
        <v>8400</v>
      </c>
      <c r="O101">
        <v>1050</v>
      </c>
      <c r="P101">
        <v>0</v>
      </c>
      <c r="Q101">
        <v>0</v>
      </c>
      <c r="R101">
        <v>0</v>
      </c>
      <c r="S101">
        <v>0</v>
      </c>
      <c r="T101">
        <v>1440</v>
      </c>
      <c r="U101">
        <v>630</v>
      </c>
      <c r="V101">
        <v>720</v>
      </c>
      <c r="W101">
        <v>90</v>
      </c>
      <c r="X101">
        <v>0</v>
      </c>
      <c r="Y101">
        <v>0</v>
      </c>
      <c r="Z101">
        <v>0</v>
      </c>
      <c r="AA101">
        <v>0</v>
      </c>
      <c r="AB101">
        <v>104</v>
      </c>
      <c r="AC101">
        <v>0</v>
      </c>
      <c r="AD101">
        <v>0</v>
      </c>
      <c r="AE101">
        <v>2600</v>
      </c>
      <c r="AF101">
        <v>0</v>
      </c>
      <c r="AG101">
        <v>0</v>
      </c>
      <c r="AH101">
        <v>4368</v>
      </c>
      <c r="AI101">
        <v>0</v>
      </c>
      <c r="AJ101">
        <v>0</v>
      </c>
      <c r="AK101">
        <v>6968</v>
      </c>
      <c r="AL101">
        <v>286</v>
      </c>
      <c r="AM101">
        <v>286</v>
      </c>
      <c r="AN101">
        <v>6968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6968</v>
      </c>
      <c r="AU101">
        <v>0</v>
      </c>
      <c r="AV101">
        <v>0</v>
      </c>
      <c r="AW101">
        <v>6968</v>
      </c>
      <c r="AX101">
        <v>286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104</v>
      </c>
      <c r="BP101">
        <v>0</v>
      </c>
      <c r="BQ101">
        <v>0</v>
      </c>
      <c r="BR101">
        <v>5720</v>
      </c>
      <c r="BS101">
        <v>0</v>
      </c>
      <c r="BT101">
        <v>0</v>
      </c>
      <c r="BU101">
        <v>5720</v>
      </c>
      <c r="BV101">
        <v>104</v>
      </c>
      <c r="BW101">
        <v>104</v>
      </c>
      <c r="BX101">
        <v>5720</v>
      </c>
      <c r="BY101">
        <v>0</v>
      </c>
      <c r="BZ101">
        <v>0</v>
      </c>
      <c r="CA101">
        <v>5720</v>
      </c>
      <c r="CB101">
        <v>104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104</v>
      </c>
      <c r="CJ101">
        <v>0</v>
      </c>
      <c r="CK101">
        <v>0</v>
      </c>
      <c r="CL101">
        <v>4368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104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104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4680</v>
      </c>
      <c r="DZ101">
        <v>0</v>
      </c>
      <c r="EA101">
        <v>0</v>
      </c>
      <c r="EB101">
        <v>4680</v>
      </c>
      <c r="EC101">
        <v>104</v>
      </c>
      <c r="ED101">
        <v>104</v>
      </c>
      <c r="EE101">
        <v>0</v>
      </c>
      <c r="EF101">
        <v>0</v>
      </c>
      <c r="EG101">
        <v>0</v>
      </c>
      <c r="EH101">
        <v>0</v>
      </c>
      <c r="EI101">
        <v>104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1040</v>
      </c>
      <c r="GV101">
        <v>0</v>
      </c>
      <c r="GW101">
        <v>0</v>
      </c>
      <c r="GX101">
        <v>227.5</v>
      </c>
      <c r="GY101">
        <v>0</v>
      </c>
      <c r="GZ101">
        <v>227.5</v>
      </c>
      <c r="HA101">
        <v>1040</v>
      </c>
      <c r="HB101">
        <v>0</v>
      </c>
      <c r="HC101">
        <v>0</v>
      </c>
      <c r="HD101">
        <v>227.5</v>
      </c>
      <c r="HE101">
        <v>0</v>
      </c>
      <c r="HF101">
        <v>227.5</v>
      </c>
      <c r="HG101">
        <v>0</v>
      </c>
      <c r="HH101">
        <v>1800</v>
      </c>
      <c r="HI101">
        <v>1400</v>
      </c>
      <c r="HJ101">
        <v>600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135</v>
      </c>
    </row>
    <row r="102" spans="1:224" ht="15">
      <c r="A102">
        <v>88051282006</v>
      </c>
      <c r="B102">
        <v>8</v>
      </c>
      <c r="C102">
        <v>1</v>
      </c>
      <c r="D102">
        <v>2</v>
      </c>
      <c r="E102">
        <v>59030.474</v>
      </c>
      <c r="F102">
        <v>85515.812</v>
      </c>
      <c r="G102">
        <v>40.7</v>
      </c>
      <c r="H102">
        <v>5</v>
      </c>
      <c r="I102">
        <v>54925.797</v>
      </c>
      <c r="J102">
        <v>9348</v>
      </c>
      <c r="K102">
        <v>115556.63</v>
      </c>
      <c r="L102">
        <v>18000</v>
      </c>
      <c r="M102">
        <v>7200</v>
      </c>
      <c r="N102">
        <v>10800</v>
      </c>
      <c r="O102">
        <v>2400</v>
      </c>
      <c r="P102">
        <v>0</v>
      </c>
      <c r="Q102">
        <v>1200</v>
      </c>
      <c r="R102">
        <v>0</v>
      </c>
      <c r="S102">
        <v>0</v>
      </c>
      <c r="T102">
        <v>1620</v>
      </c>
      <c r="U102">
        <v>540</v>
      </c>
      <c r="V102">
        <v>810</v>
      </c>
      <c r="W102">
        <v>180</v>
      </c>
      <c r="X102">
        <v>0</v>
      </c>
      <c r="Y102">
        <v>90</v>
      </c>
      <c r="Z102">
        <v>0</v>
      </c>
      <c r="AA102">
        <v>0</v>
      </c>
      <c r="AB102">
        <v>0</v>
      </c>
      <c r="AC102">
        <v>1040</v>
      </c>
      <c r="AD102">
        <v>0</v>
      </c>
      <c r="AE102">
        <v>0</v>
      </c>
      <c r="AF102">
        <v>5200</v>
      </c>
      <c r="AG102">
        <v>0</v>
      </c>
      <c r="AH102">
        <v>0</v>
      </c>
      <c r="AI102">
        <v>0</v>
      </c>
      <c r="AJ102">
        <v>2640</v>
      </c>
      <c r="AK102">
        <v>7840</v>
      </c>
      <c r="AL102">
        <v>1352</v>
      </c>
      <c r="AM102">
        <v>0</v>
      </c>
      <c r="AN102">
        <v>0</v>
      </c>
      <c r="AO102">
        <v>5200</v>
      </c>
      <c r="AP102">
        <v>2640</v>
      </c>
      <c r="AQ102">
        <v>0</v>
      </c>
      <c r="AR102">
        <v>0</v>
      </c>
      <c r="AS102">
        <v>0</v>
      </c>
      <c r="AT102">
        <v>0</v>
      </c>
      <c r="AU102">
        <v>5200</v>
      </c>
      <c r="AV102">
        <v>2640</v>
      </c>
      <c r="AW102">
        <v>7840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41.6</v>
      </c>
      <c r="CT102">
        <v>41.6</v>
      </c>
      <c r="CU102">
        <v>0</v>
      </c>
      <c r="CV102">
        <v>0</v>
      </c>
      <c r="CW102">
        <v>2288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90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90</v>
      </c>
      <c r="DP102">
        <v>0</v>
      </c>
      <c r="DQ102">
        <v>0</v>
      </c>
      <c r="DR102">
        <v>0</v>
      </c>
      <c r="DS102">
        <v>0</v>
      </c>
      <c r="DT102">
        <v>26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351.35135</v>
      </c>
      <c r="EA102">
        <v>0</v>
      </c>
      <c r="EB102">
        <v>351.35135</v>
      </c>
      <c r="EC102">
        <v>26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41.6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1440</v>
      </c>
      <c r="HI102">
        <v>1200</v>
      </c>
      <c r="HJ102">
        <v>240</v>
      </c>
      <c r="HK102">
        <v>0</v>
      </c>
      <c r="HL102">
        <v>0</v>
      </c>
      <c r="HM102">
        <v>24000</v>
      </c>
      <c r="HN102">
        <v>0</v>
      </c>
      <c r="HO102">
        <v>0</v>
      </c>
      <c r="HP102">
        <v>1908</v>
      </c>
    </row>
    <row r="103" spans="1:224" ht="15">
      <c r="A103">
        <v>66090582007</v>
      </c>
      <c r="B103">
        <v>6</v>
      </c>
      <c r="C103">
        <v>1</v>
      </c>
      <c r="D103">
        <v>2</v>
      </c>
      <c r="E103">
        <v>57039.19</v>
      </c>
      <c r="F103">
        <v>80537.949</v>
      </c>
      <c r="G103">
        <v>82.5</v>
      </c>
      <c r="H103">
        <v>4</v>
      </c>
      <c r="I103">
        <v>0</v>
      </c>
      <c r="J103">
        <v>30308.909</v>
      </c>
      <c r="K103">
        <v>147345.99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520</v>
      </c>
      <c r="AC103">
        <v>0</v>
      </c>
      <c r="AD103">
        <v>0</v>
      </c>
      <c r="AE103">
        <v>6500</v>
      </c>
      <c r="AF103">
        <v>0</v>
      </c>
      <c r="AG103">
        <v>0</v>
      </c>
      <c r="AH103">
        <v>0</v>
      </c>
      <c r="AI103">
        <v>0</v>
      </c>
      <c r="AJ103">
        <v>3060.9091</v>
      </c>
      <c r="AK103">
        <v>9560.9091</v>
      </c>
      <c r="AL103">
        <v>884</v>
      </c>
      <c r="AM103">
        <v>520</v>
      </c>
      <c r="AN103">
        <v>6500</v>
      </c>
      <c r="AO103">
        <v>0</v>
      </c>
      <c r="AP103">
        <v>3060.9091</v>
      </c>
      <c r="AQ103">
        <v>0</v>
      </c>
      <c r="AR103">
        <v>0</v>
      </c>
      <c r="AS103">
        <v>0</v>
      </c>
      <c r="AT103">
        <v>6500</v>
      </c>
      <c r="AU103">
        <v>0</v>
      </c>
      <c r="AV103">
        <v>3060.9091</v>
      </c>
      <c r="AW103">
        <v>9560.9091</v>
      </c>
      <c r="AX103">
        <v>520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26</v>
      </c>
      <c r="BP103">
        <v>0</v>
      </c>
      <c r="BQ103">
        <v>0</v>
      </c>
      <c r="BR103">
        <v>1560</v>
      </c>
      <c r="BS103">
        <v>0</v>
      </c>
      <c r="BT103">
        <v>0</v>
      </c>
      <c r="BU103">
        <v>1560</v>
      </c>
      <c r="BV103">
        <v>26</v>
      </c>
      <c r="BW103">
        <v>26</v>
      </c>
      <c r="BX103">
        <v>1560</v>
      </c>
      <c r="BY103">
        <v>0</v>
      </c>
      <c r="BZ103">
        <v>0</v>
      </c>
      <c r="CA103">
        <v>1560</v>
      </c>
      <c r="CB103">
        <v>26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41.6</v>
      </c>
      <c r="CT103">
        <v>41.6</v>
      </c>
      <c r="CU103">
        <v>0</v>
      </c>
      <c r="CV103">
        <v>0</v>
      </c>
      <c r="CW103">
        <v>2496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41.6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156</v>
      </c>
      <c r="GU103">
        <v>0</v>
      </c>
      <c r="GV103">
        <v>0</v>
      </c>
      <c r="GW103">
        <v>1560</v>
      </c>
      <c r="GX103">
        <v>0</v>
      </c>
      <c r="GY103">
        <v>0</v>
      </c>
      <c r="GZ103">
        <v>1560</v>
      </c>
      <c r="HA103">
        <v>156</v>
      </c>
      <c r="HB103">
        <v>156</v>
      </c>
      <c r="HC103">
        <v>1560</v>
      </c>
      <c r="HD103">
        <v>0</v>
      </c>
      <c r="HE103">
        <v>0</v>
      </c>
      <c r="HF103">
        <v>1560</v>
      </c>
      <c r="HG103">
        <v>156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</row>
    <row r="104" spans="1:224" ht="15">
      <c r="A104">
        <v>77020809003</v>
      </c>
      <c r="B104">
        <v>7</v>
      </c>
      <c r="C104">
        <v>0</v>
      </c>
      <c r="D104">
        <v>7</v>
      </c>
      <c r="E104">
        <v>19208.405</v>
      </c>
      <c r="F104">
        <v>42577.696</v>
      </c>
      <c r="G104">
        <v>661.8</v>
      </c>
      <c r="H104">
        <v>2</v>
      </c>
      <c r="I104">
        <v>32708</v>
      </c>
      <c r="J104">
        <v>0</v>
      </c>
      <c r="K104">
        <v>43121.186</v>
      </c>
      <c r="L104">
        <v>14400</v>
      </c>
      <c r="M104">
        <v>8400</v>
      </c>
      <c r="N104">
        <v>6000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1080</v>
      </c>
      <c r="U104">
        <v>630</v>
      </c>
      <c r="V104">
        <v>450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12480</v>
      </c>
      <c r="AJ104">
        <v>0</v>
      </c>
      <c r="AK104">
        <v>12480</v>
      </c>
      <c r="AL104">
        <v>12480</v>
      </c>
      <c r="AM104">
        <v>0</v>
      </c>
      <c r="AN104">
        <v>0</v>
      </c>
      <c r="AO104">
        <v>12480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12480</v>
      </c>
      <c r="AV104">
        <v>0</v>
      </c>
      <c r="AW104">
        <v>12480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20.8</v>
      </c>
      <c r="CT104">
        <v>20.8</v>
      </c>
      <c r="CU104">
        <v>0</v>
      </c>
      <c r="CV104">
        <v>0</v>
      </c>
      <c r="CW104">
        <v>1248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20.8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26</v>
      </c>
      <c r="FB104">
        <v>0</v>
      </c>
      <c r="FC104">
        <v>0</v>
      </c>
      <c r="FD104">
        <v>1040</v>
      </c>
      <c r="FE104">
        <v>0</v>
      </c>
      <c r="FF104">
        <v>1040</v>
      </c>
      <c r="FG104">
        <v>26</v>
      </c>
      <c r="FH104">
        <v>0</v>
      </c>
      <c r="FI104">
        <v>0</v>
      </c>
      <c r="FJ104">
        <v>1040</v>
      </c>
      <c r="FK104">
        <v>0</v>
      </c>
      <c r="FL104">
        <v>1040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312</v>
      </c>
      <c r="GV104">
        <v>0</v>
      </c>
      <c r="GW104">
        <v>0</v>
      </c>
      <c r="GX104">
        <v>3120</v>
      </c>
      <c r="GY104">
        <v>0</v>
      </c>
      <c r="GZ104">
        <v>3120</v>
      </c>
      <c r="HA104">
        <v>312</v>
      </c>
      <c r="HB104">
        <v>0</v>
      </c>
      <c r="HC104">
        <v>0</v>
      </c>
      <c r="HD104">
        <v>3120</v>
      </c>
      <c r="HE104">
        <v>0</v>
      </c>
      <c r="HF104">
        <v>3120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100</v>
      </c>
    </row>
    <row r="105" spans="1:224" ht="15">
      <c r="A105">
        <v>44070119008</v>
      </c>
      <c r="B105">
        <v>4</v>
      </c>
      <c r="C105">
        <v>0</v>
      </c>
      <c r="D105">
        <v>1</v>
      </c>
      <c r="E105">
        <v>70558.936</v>
      </c>
      <c r="F105">
        <v>44797.333</v>
      </c>
      <c r="G105">
        <v>255.9</v>
      </c>
      <c r="H105">
        <v>5</v>
      </c>
      <c r="I105">
        <v>0</v>
      </c>
      <c r="J105">
        <v>12168</v>
      </c>
      <c r="K105">
        <v>357821.88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10920</v>
      </c>
      <c r="AK105">
        <v>10920</v>
      </c>
      <c r="AL105">
        <v>364</v>
      </c>
      <c r="AM105">
        <v>0</v>
      </c>
      <c r="AN105">
        <v>0</v>
      </c>
      <c r="AO105">
        <v>0</v>
      </c>
      <c r="AP105">
        <v>10920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10920</v>
      </c>
      <c r="AW105">
        <v>10920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26</v>
      </c>
      <c r="CL105">
        <v>0</v>
      </c>
      <c r="CM105">
        <v>0</v>
      </c>
      <c r="CN105">
        <v>988</v>
      </c>
      <c r="CO105">
        <v>0</v>
      </c>
      <c r="CP105">
        <v>0</v>
      </c>
      <c r="CQ105">
        <v>0</v>
      </c>
      <c r="CR105">
        <v>0</v>
      </c>
      <c r="CS105">
        <v>20.8</v>
      </c>
      <c r="CT105">
        <v>20.8</v>
      </c>
      <c r="CU105">
        <v>0</v>
      </c>
      <c r="CV105">
        <v>0</v>
      </c>
      <c r="CW105">
        <v>1144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20.8</v>
      </c>
      <c r="EJ105">
        <v>4500</v>
      </c>
      <c r="EK105">
        <v>2250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150</v>
      </c>
      <c r="ES105">
        <v>150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52</v>
      </c>
      <c r="GU105">
        <v>0</v>
      </c>
      <c r="GV105">
        <v>0</v>
      </c>
      <c r="GW105">
        <v>520</v>
      </c>
      <c r="GX105">
        <v>0</v>
      </c>
      <c r="GY105">
        <v>0</v>
      </c>
      <c r="GZ105">
        <v>520</v>
      </c>
      <c r="HA105">
        <v>52</v>
      </c>
      <c r="HB105">
        <v>52</v>
      </c>
      <c r="HC105">
        <v>520</v>
      </c>
      <c r="HD105">
        <v>0</v>
      </c>
      <c r="HE105">
        <v>0</v>
      </c>
      <c r="HF105">
        <v>520</v>
      </c>
      <c r="HG105">
        <v>52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</row>
    <row r="106" spans="1:224" ht="15">
      <c r="A106">
        <v>22050720009</v>
      </c>
      <c r="B106">
        <v>2</v>
      </c>
      <c r="C106">
        <v>0</v>
      </c>
      <c r="D106">
        <v>7</v>
      </c>
      <c r="E106">
        <v>15140.387</v>
      </c>
      <c r="F106">
        <v>45464.507</v>
      </c>
      <c r="G106">
        <v>787.2</v>
      </c>
      <c r="H106">
        <v>1</v>
      </c>
      <c r="I106">
        <v>9192.1787</v>
      </c>
      <c r="J106">
        <v>0</v>
      </c>
      <c r="K106">
        <v>206499.84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1530</v>
      </c>
      <c r="U106">
        <v>0</v>
      </c>
      <c r="V106">
        <v>90</v>
      </c>
      <c r="W106">
        <v>0</v>
      </c>
      <c r="X106">
        <v>0</v>
      </c>
      <c r="Y106">
        <v>0</v>
      </c>
      <c r="Z106">
        <v>0</v>
      </c>
      <c r="AA106">
        <v>1440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416</v>
      </c>
      <c r="CD106">
        <v>0</v>
      </c>
      <c r="CE106">
        <v>0</v>
      </c>
      <c r="CF106">
        <v>11440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11440</v>
      </c>
      <c r="CP106">
        <v>0</v>
      </c>
      <c r="CQ106">
        <v>0</v>
      </c>
      <c r="CR106">
        <v>11440</v>
      </c>
      <c r="CS106">
        <v>416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416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208</v>
      </c>
      <c r="GU106">
        <v>0</v>
      </c>
      <c r="GV106">
        <v>0</v>
      </c>
      <c r="GW106">
        <v>2080</v>
      </c>
      <c r="GX106">
        <v>0</v>
      </c>
      <c r="GY106">
        <v>0</v>
      </c>
      <c r="GZ106">
        <v>2080</v>
      </c>
      <c r="HA106">
        <v>208</v>
      </c>
      <c r="HB106">
        <v>208</v>
      </c>
      <c r="HC106">
        <v>2080</v>
      </c>
      <c r="HD106">
        <v>0</v>
      </c>
      <c r="HE106">
        <v>0</v>
      </c>
      <c r="HF106">
        <v>2080</v>
      </c>
      <c r="HG106">
        <v>208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</row>
    <row r="107" spans="1:224" ht="15">
      <c r="A107">
        <v>11011173002</v>
      </c>
      <c r="B107">
        <v>1</v>
      </c>
      <c r="C107">
        <v>1</v>
      </c>
      <c r="D107">
        <v>3</v>
      </c>
      <c r="E107">
        <v>818800.53</v>
      </c>
      <c r="F107">
        <v>220808.03</v>
      </c>
      <c r="G107">
        <v>230.3</v>
      </c>
      <c r="H107">
        <v>5</v>
      </c>
      <c r="I107">
        <v>0</v>
      </c>
      <c r="J107">
        <v>0</v>
      </c>
      <c r="K107">
        <v>1451512.3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104</v>
      </c>
      <c r="BP107">
        <v>0</v>
      </c>
      <c r="BQ107">
        <v>0</v>
      </c>
      <c r="BR107">
        <v>10400</v>
      </c>
      <c r="BS107">
        <v>0</v>
      </c>
      <c r="BT107">
        <v>0</v>
      </c>
      <c r="BU107">
        <v>10400</v>
      </c>
      <c r="BV107">
        <v>104</v>
      </c>
      <c r="BW107">
        <v>104</v>
      </c>
      <c r="BX107">
        <v>10400</v>
      </c>
      <c r="BY107">
        <v>0</v>
      </c>
      <c r="BZ107">
        <v>0</v>
      </c>
      <c r="CA107">
        <v>10400</v>
      </c>
      <c r="CB107">
        <v>104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208</v>
      </c>
      <c r="CJ107">
        <v>0</v>
      </c>
      <c r="CK107">
        <v>0</v>
      </c>
      <c r="CL107">
        <v>8320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312</v>
      </c>
      <c r="CT107">
        <v>104</v>
      </c>
      <c r="CU107">
        <v>0</v>
      </c>
      <c r="CV107">
        <v>0</v>
      </c>
      <c r="CW107">
        <v>6708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312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52</v>
      </c>
      <c r="GU107">
        <v>0</v>
      </c>
      <c r="GV107">
        <v>0</v>
      </c>
      <c r="GW107">
        <v>2080</v>
      </c>
      <c r="GX107">
        <v>0</v>
      </c>
      <c r="GY107">
        <v>0</v>
      </c>
      <c r="GZ107">
        <v>2080</v>
      </c>
      <c r="HA107">
        <v>52</v>
      </c>
      <c r="HB107">
        <v>52</v>
      </c>
      <c r="HC107">
        <v>2080</v>
      </c>
      <c r="HD107">
        <v>0</v>
      </c>
      <c r="HE107">
        <v>0</v>
      </c>
      <c r="HF107">
        <v>2080</v>
      </c>
      <c r="HG107">
        <v>52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</row>
    <row r="108" spans="1:224" ht="15">
      <c r="A108">
        <v>44040067006</v>
      </c>
      <c r="B108">
        <v>4</v>
      </c>
      <c r="C108">
        <v>0</v>
      </c>
      <c r="D108">
        <v>9</v>
      </c>
      <c r="E108">
        <v>9520.7774</v>
      </c>
      <c r="F108">
        <v>40821.227</v>
      </c>
      <c r="G108">
        <v>610.8</v>
      </c>
      <c r="H108">
        <v>1</v>
      </c>
      <c r="I108">
        <v>0</v>
      </c>
      <c r="J108">
        <v>0</v>
      </c>
      <c r="K108">
        <v>42796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1092</v>
      </c>
      <c r="AC108">
        <v>0</v>
      </c>
      <c r="AD108">
        <v>0</v>
      </c>
      <c r="AE108">
        <v>21840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21840</v>
      </c>
      <c r="AL108">
        <v>1092</v>
      </c>
      <c r="AM108">
        <v>1092</v>
      </c>
      <c r="AN108">
        <v>21840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21840</v>
      </c>
      <c r="AU108">
        <v>0</v>
      </c>
      <c r="AV108">
        <v>0</v>
      </c>
      <c r="AW108">
        <v>21840</v>
      </c>
      <c r="AX108">
        <v>1092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</row>
    <row r="109" spans="1:224" ht="15">
      <c r="A109">
        <v>22060764006</v>
      </c>
      <c r="B109">
        <v>2</v>
      </c>
      <c r="C109">
        <v>1</v>
      </c>
      <c r="D109">
        <v>1</v>
      </c>
      <c r="E109">
        <v>54569.589</v>
      </c>
      <c r="F109">
        <v>32126.782</v>
      </c>
      <c r="G109">
        <v>792</v>
      </c>
      <c r="H109">
        <v>4</v>
      </c>
      <c r="I109">
        <v>0</v>
      </c>
      <c r="J109">
        <v>0</v>
      </c>
      <c r="K109">
        <v>34216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26</v>
      </c>
      <c r="BP109">
        <v>0</v>
      </c>
      <c r="BQ109">
        <v>0</v>
      </c>
      <c r="BR109">
        <v>1040</v>
      </c>
      <c r="BS109">
        <v>0</v>
      </c>
      <c r="BT109">
        <v>0</v>
      </c>
      <c r="BU109">
        <v>1040</v>
      </c>
      <c r="BV109">
        <v>26</v>
      </c>
      <c r="BW109">
        <v>26</v>
      </c>
      <c r="BX109">
        <v>1040</v>
      </c>
      <c r="BY109">
        <v>0</v>
      </c>
      <c r="BZ109">
        <v>0</v>
      </c>
      <c r="CA109">
        <v>1040</v>
      </c>
      <c r="CB109">
        <v>26</v>
      </c>
      <c r="CC109">
        <v>52</v>
      </c>
      <c r="CD109">
        <v>0</v>
      </c>
      <c r="CE109">
        <v>0</v>
      </c>
      <c r="CF109">
        <v>1352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1352</v>
      </c>
      <c r="CP109">
        <v>0</v>
      </c>
      <c r="CQ109">
        <v>0</v>
      </c>
      <c r="CR109">
        <v>1352</v>
      </c>
      <c r="CS109">
        <v>93.6</v>
      </c>
      <c r="CT109">
        <v>41.6</v>
      </c>
      <c r="CU109">
        <v>0</v>
      </c>
      <c r="CV109">
        <v>0</v>
      </c>
      <c r="CW109">
        <v>2496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93.6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156</v>
      </c>
      <c r="GU109">
        <v>0</v>
      </c>
      <c r="GV109">
        <v>0</v>
      </c>
      <c r="GW109">
        <v>2080</v>
      </c>
      <c r="GX109">
        <v>0</v>
      </c>
      <c r="GY109">
        <v>0</v>
      </c>
      <c r="GZ109">
        <v>2080</v>
      </c>
      <c r="HA109">
        <v>156</v>
      </c>
      <c r="HB109">
        <v>156</v>
      </c>
      <c r="HC109">
        <v>2080</v>
      </c>
      <c r="HD109">
        <v>0</v>
      </c>
      <c r="HE109">
        <v>0</v>
      </c>
      <c r="HF109">
        <v>2080</v>
      </c>
      <c r="HG109">
        <v>156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</row>
    <row r="110" spans="1:224" ht="15">
      <c r="A110">
        <v>77040847006</v>
      </c>
      <c r="B110">
        <v>7</v>
      </c>
      <c r="C110">
        <v>1</v>
      </c>
      <c r="D110">
        <v>2</v>
      </c>
      <c r="E110">
        <v>68396.888</v>
      </c>
      <c r="F110">
        <v>93585.291</v>
      </c>
      <c r="G110">
        <v>299.6</v>
      </c>
      <c r="H110">
        <v>5</v>
      </c>
      <c r="I110">
        <v>0</v>
      </c>
      <c r="J110">
        <v>15613</v>
      </c>
      <c r="K110">
        <v>2717086.7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78</v>
      </c>
      <c r="BP110">
        <v>0</v>
      </c>
      <c r="BQ110">
        <v>0</v>
      </c>
      <c r="BR110">
        <v>3120</v>
      </c>
      <c r="BS110">
        <v>0</v>
      </c>
      <c r="BT110">
        <v>0</v>
      </c>
      <c r="BU110">
        <v>3120</v>
      </c>
      <c r="BV110">
        <v>78</v>
      </c>
      <c r="BW110">
        <v>78</v>
      </c>
      <c r="BX110">
        <v>3120</v>
      </c>
      <c r="BY110">
        <v>0</v>
      </c>
      <c r="BZ110">
        <v>0</v>
      </c>
      <c r="CA110">
        <v>3120</v>
      </c>
      <c r="CB110">
        <v>78</v>
      </c>
      <c r="CC110">
        <v>364</v>
      </c>
      <c r="CD110">
        <v>0</v>
      </c>
      <c r="CE110">
        <v>0</v>
      </c>
      <c r="CF110">
        <v>9464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9464</v>
      </c>
      <c r="CP110">
        <v>0</v>
      </c>
      <c r="CQ110">
        <v>0</v>
      </c>
      <c r="CR110">
        <v>9464</v>
      </c>
      <c r="CS110">
        <v>468</v>
      </c>
      <c r="CT110">
        <v>104</v>
      </c>
      <c r="CU110">
        <v>0</v>
      </c>
      <c r="CV110">
        <v>0</v>
      </c>
      <c r="CW110">
        <v>2496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468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</row>
    <row r="111" spans="1:224" ht="15">
      <c r="A111">
        <v>88071309004</v>
      </c>
      <c r="B111">
        <v>8</v>
      </c>
      <c r="C111">
        <v>0</v>
      </c>
      <c r="D111">
        <v>6</v>
      </c>
      <c r="E111">
        <v>29321.492</v>
      </c>
      <c r="F111">
        <v>89604.426</v>
      </c>
      <c r="G111">
        <v>1285</v>
      </c>
      <c r="H111">
        <v>4</v>
      </c>
      <c r="I111">
        <v>27920.286</v>
      </c>
      <c r="J111">
        <v>0</v>
      </c>
      <c r="K111">
        <v>126891.87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315</v>
      </c>
      <c r="U111">
        <v>0</v>
      </c>
      <c r="V111">
        <v>315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10400</v>
      </c>
      <c r="AJ111">
        <v>0</v>
      </c>
      <c r="AK111">
        <v>10400</v>
      </c>
      <c r="AL111">
        <v>10400</v>
      </c>
      <c r="AM111">
        <v>0</v>
      </c>
      <c r="AN111">
        <v>0</v>
      </c>
      <c r="AO111">
        <v>10400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10400</v>
      </c>
      <c r="AV111">
        <v>0</v>
      </c>
      <c r="AW111">
        <v>10400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52</v>
      </c>
      <c r="BP111">
        <v>0</v>
      </c>
      <c r="BQ111">
        <v>0</v>
      </c>
      <c r="BR111">
        <v>2600</v>
      </c>
      <c r="BS111">
        <v>0</v>
      </c>
      <c r="BT111">
        <v>0</v>
      </c>
      <c r="BU111">
        <v>2600</v>
      </c>
      <c r="BV111">
        <v>52</v>
      </c>
      <c r="BW111">
        <v>52</v>
      </c>
      <c r="BX111">
        <v>2600</v>
      </c>
      <c r="BY111">
        <v>0</v>
      </c>
      <c r="BZ111">
        <v>0</v>
      </c>
      <c r="CA111">
        <v>2600</v>
      </c>
      <c r="CB111">
        <v>52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20.8</v>
      </c>
      <c r="CT111">
        <v>20.8</v>
      </c>
      <c r="CU111">
        <v>0</v>
      </c>
      <c r="CV111">
        <v>0</v>
      </c>
      <c r="CW111">
        <v>1144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20.8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1260</v>
      </c>
      <c r="HI111">
        <v>350</v>
      </c>
      <c r="HJ111">
        <v>910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36</v>
      </c>
    </row>
    <row r="112" spans="1:224" ht="15">
      <c r="A112">
        <v>55030289001</v>
      </c>
      <c r="B112">
        <v>5</v>
      </c>
      <c r="C112">
        <v>1</v>
      </c>
      <c r="D112">
        <v>3</v>
      </c>
      <c r="E112">
        <v>31022.078</v>
      </c>
      <c r="F112">
        <v>57189.309</v>
      </c>
      <c r="G112">
        <v>117.7</v>
      </c>
      <c r="H112">
        <v>4</v>
      </c>
      <c r="I112">
        <v>0</v>
      </c>
      <c r="J112">
        <v>0</v>
      </c>
      <c r="K112">
        <v>120900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104</v>
      </c>
      <c r="AC112">
        <v>0</v>
      </c>
      <c r="AD112">
        <v>0</v>
      </c>
      <c r="AE112">
        <v>2080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2080</v>
      </c>
      <c r="AL112">
        <v>104</v>
      </c>
      <c r="AM112">
        <v>104</v>
      </c>
      <c r="AN112">
        <v>2080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2080</v>
      </c>
      <c r="AU112">
        <v>0</v>
      </c>
      <c r="AV112">
        <v>0</v>
      </c>
      <c r="AW112">
        <v>2080</v>
      </c>
      <c r="AX112">
        <v>104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104</v>
      </c>
      <c r="BP112">
        <v>0</v>
      </c>
      <c r="BQ112">
        <v>0</v>
      </c>
      <c r="BR112">
        <v>4160</v>
      </c>
      <c r="BS112">
        <v>0</v>
      </c>
      <c r="BT112">
        <v>0</v>
      </c>
      <c r="BU112">
        <v>4160</v>
      </c>
      <c r="BV112">
        <v>104</v>
      </c>
      <c r="BW112">
        <v>104</v>
      </c>
      <c r="BX112">
        <v>4160</v>
      </c>
      <c r="BY112">
        <v>0</v>
      </c>
      <c r="BZ112">
        <v>0</v>
      </c>
      <c r="CA112">
        <v>4160</v>
      </c>
      <c r="CB112">
        <v>104</v>
      </c>
      <c r="CC112">
        <v>104</v>
      </c>
      <c r="CD112">
        <v>0</v>
      </c>
      <c r="CE112">
        <v>0</v>
      </c>
      <c r="CF112">
        <v>3640</v>
      </c>
      <c r="CG112">
        <v>0</v>
      </c>
      <c r="CH112">
        <v>0</v>
      </c>
      <c r="CI112">
        <v>104</v>
      </c>
      <c r="CJ112">
        <v>0</v>
      </c>
      <c r="CK112">
        <v>0</v>
      </c>
      <c r="CL112">
        <v>5200</v>
      </c>
      <c r="CM112">
        <v>0</v>
      </c>
      <c r="CN112">
        <v>0</v>
      </c>
      <c r="CO112">
        <v>3640</v>
      </c>
      <c r="CP112">
        <v>0</v>
      </c>
      <c r="CQ112">
        <v>0</v>
      </c>
      <c r="CR112">
        <v>3640</v>
      </c>
      <c r="CS112">
        <v>208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208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78</v>
      </c>
      <c r="GU112">
        <v>0</v>
      </c>
      <c r="GV112">
        <v>0</v>
      </c>
      <c r="GW112">
        <v>4680</v>
      </c>
      <c r="GX112">
        <v>0</v>
      </c>
      <c r="GY112">
        <v>0</v>
      </c>
      <c r="GZ112">
        <v>4680</v>
      </c>
      <c r="HA112">
        <v>78</v>
      </c>
      <c r="HB112">
        <v>78</v>
      </c>
      <c r="HC112">
        <v>4680</v>
      </c>
      <c r="HD112">
        <v>0</v>
      </c>
      <c r="HE112">
        <v>0</v>
      </c>
      <c r="HF112">
        <v>4680</v>
      </c>
      <c r="HG112">
        <v>78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</row>
    <row r="113" spans="1:224" ht="15">
      <c r="A113">
        <v>88011201003</v>
      </c>
      <c r="B113">
        <v>8</v>
      </c>
      <c r="C113">
        <v>1</v>
      </c>
      <c r="D113">
        <v>4</v>
      </c>
      <c r="E113">
        <v>21907.662</v>
      </c>
      <c r="F113">
        <v>23980.248</v>
      </c>
      <c r="G113">
        <v>206.5</v>
      </c>
      <c r="H113">
        <v>3</v>
      </c>
      <c r="I113">
        <v>0</v>
      </c>
      <c r="J113">
        <v>2730</v>
      </c>
      <c r="K113">
        <v>28626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104</v>
      </c>
      <c r="AC113">
        <v>0</v>
      </c>
      <c r="AD113">
        <v>0</v>
      </c>
      <c r="AE113">
        <v>1820</v>
      </c>
      <c r="AF113">
        <v>0</v>
      </c>
      <c r="AG113">
        <v>0</v>
      </c>
      <c r="AH113">
        <v>0</v>
      </c>
      <c r="AI113">
        <v>0</v>
      </c>
      <c r="AJ113">
        <v>2730</v>
      </c>
      <c r="AK113">
        <v>4550</v>
      </c>
      <c r="AL113">
        <v>416</v>
      </c>
      <c r="AM113">
        <v>104</v>
      </c>
      <c r="AN113">
        <v>1820</v>
      </c>
      <c r="AO113">
        <v>0</v>
      </c>
      <c r="AP113">
        <v>2730</v>
      </c>
      <c r="AQ113">
        <v>0</v>
      </c>
      <c r="AR113">
        <v>0</v>
      </c>
      <c r="AS113">
        <v>0</v>
      </c>
      <c r="AT113">
        <v>1820</v>
      </c>
      <c r="AU113">
        <v>0</v>
      </c>
      <c r="AV113">
        <v>2730</v>
      </c>
      <c r="AW113">
        <v>4550</v>
      </c>
      <c r="AX113">
        <v>104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26</v>
      </c>
      <c r="BP113">
        <v>0</v>
      </c>
      <c r="BQ113">
        <v>0</v>
      </c>
      <c r="BR113">
        <v>1040</v>
      </c>
      <c r="BS113">
        <v>0</v>
      </c>
      <c r="BT113">
        <v>0</v>
      </c>
      <c r="BU113">
        <v>1040</v>
      </c>
      <c r="BV113">
        <v>26</v>
      </c>
      <c r="BW113">
        <v>26</v>
      </c>
      <c r="BX113">
        <v>1040</v>
      </c>
      <c r="BY113">
        <v>0</v>
      </c>
      <c r="BZ113">
        <v>0</v>
      </c>
      <c r="CA113">
        <v>1040</v>
      </c>
      <c r="CB113">
        <v>26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72.8</v>
      </c>
      <c r="CT113">
        <v>72.8</v>
      </c>
      <c r="CU113">
        <v>0</v>
      </c>
      <c r="CV113">
        <v>0</v>
      </c>
      <c r="CW113">
        <v>4004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72.8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</row>
    <row r="114" spans="1:224" ht="15">
      <c r="A114">
        <v>22040716004</v>
      </c>
      <c r="B114">
        <v>2</v>
      </c>
      <c r="C114">
        <v>1</v>
      </c>
      <c r="D114">
        <v>4</v>
      </c>
      <c r="E114">
        <v>19389.332</v>
      </c>
      <c r="F114">
        <v>47347.92</v>
      </c>
      <c r="G114">
        <v>385.8</v>
      </c>
      <c r="H114">
        <v>2</v>
      </c>
      <c r="I114">
        <v>0</v>
      </c>
      <c r="J114">
        <v>0</v>
      </c>
      <c r="K114">
        <v>58084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52</v>
      </c>
      <c r="BP114">
        <v>0</v>
      </c>
      <c r="BQ114">
        <v>0</v>
      </c>
      <c r="BR114">
        <v>2080</v>
      </c>
      <c r="BS114">
        <v>0</v>
      </c>
      <c r="BT114">
        <v>0</v>
      </c>
      <c r="BU114">
        <v>2080</v>
      </c>
      <c r="BV114">
        <v>52</v>
      </c>
      <c r="BW114">
        <v>52</v>
      </c>
      <c r="BX114">
        <v>2080</v>
      </c>
      <c r="BY114">
        <v>0</v>
      </c>
      <c r="BZ114">
        <v>0</v>
      </c>
      <c r="CA114">
        <v>2080</v>
      </c>
      <c r="CB114">
        <v>52</v>
      </c>
      <c r="CC114">
        <v>208</v>
      </c>
      <c r="CD114">
        <v>0</v>
      </c>
      <c r="CE114">
        <v>0</v>
      </c>
      <c r="CF114">
        <v>5200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5200</v>
      </c>
      <c r="CP114">
        <v>0</v>
      </c>
      <c r="CQ114">
        <v>0</v>
      </c>
      <c r="CR114">
        <v>5200</v>
      </c>
      <c r="CS114">
        <v>208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208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14400</v>
      </c>
      <c r="GE114">
        <v>12800</v>
      </c>
      <c r="GF114">
        <v>1600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1620</v>
      </c>
      <c r="GM114">
        <v>1440</v>
      </c>
      <c r="GN114">
        <v>180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884</v>
      </c>
      <c r="GU114">
        <v>0</v>
      </c>
      <c r="GV114">
        <v>0</v>
      </c>
      <c r="GW114">
        <v>18200</v>
      </c>
      <c r="GX114">
        <v>0</v>
      </c>
      <c r="GY114">
        <v>0</v>
      </c>
      <c r="GZ114">
        <v>18200</v>
      </c>
      <c r="HA114">
        <v>884</v>
      </c>
      <c r="HB114">
        <v>884</v>
      </c>
      <c r="HC114">
        <v>18200</v>
      </c>
      <c r="HD114">
        <v>0</v>
      </c>
      <c r="HE114">
        <v>0</v>
      </c>
      <c r="HF114">
        <v>18200</v>
      </c>
      <c r="HG114">
        <v>884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</row>
    <row r="115" spans="1:224" ht="15">
      <c r="A115">
        <v>77010796007</v>
      </c>
      <c r="B115">
        <v>7</v>
      </c>
      <c r="C115">
        <v>1</v>
      </c>
      <c r="D115">
        <v>7</v>
      </c>
      <c r="E115">
        <v>24053.35</v>
      </c>
      <c r="F115">
        <v>39473.173</v>
      </c>
      <c r="G115">
        <v>69.8</v>
      </c>
      <c r="H115">
        <v>3</v>
      </c>
      <c r="I115">
        <v>0</v>
      </c>
      <c r="J115">
        <v>1820</v>
      </c>
      <c r="K115">
        <v>57967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468</v>
      </c>
      <c r="AC115">
        <v>0</v>
      </c>
      <c r="AD115">
        <v>0</v>
      </c>
      <c r="AE115">
        <v>7592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7592</v>
      </c>
      <c r="AL115">
        <v>468</v>
      </c>
      <c r="AM115">
        <v>468</v>
      </c>
      <c r="AN115">
        <v>7592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7592</v>
      </c>
      <c r="AU115">
        <v>0</v>
      </c>
      <c r="AV115">
        <v>0</v>
      </c>
      <c r="AW115">
        <v>7592</v>
      </c>
      <c r="AX115">
        <v>468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52</v>
      </c>
      <c r="BP115">
        <v>0</v>
      </c>
      <c r="BQ115">
        <v>0</v>
      </c>
      <c r="BR115">
        <v>2860</v>
      </c>
      <c r="BS115">
        <v>0</v>
      </c>
      <c r="BT115">
        <v>0</v>
      </c>
      <c r="BU115">
        <v>2860</v>
      </c>
      <c r="BV115">
        <v>52</v>
      </c>
      <c r="BW115">
        <v>52</v>
      </c>
      <c r="BX115">
        <v>2860</v>
      </c>
      <c r="BY115">
        <v>0</v>
      </c>
      <c r="BZ115">
        <v>0</v>
      </c>
      <c r="CA115">
        <v>2860</v>
      </c>
      <c r="CB115">
        <v>52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104</v>
      </c>
      <c r="CJ115">
        <v>0</v>
      </c>
      <c r="CK115">
        <v>0</v>
      </c>
      <c r="CL115">
        <v>4160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166.4</v>
      </c>
      <c r="CT115">
        <v>62.4</v>
      </c>
      <c r="CU115">
        <v>0</v>
      </c>
      <c r="CV115">
        <v>0</v>
      </c>
      <c r="CW115">
        <v>3588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39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1560</v>
      </c>
      <c r="DY115">
        <v>0</v>
      </c>
      <c r="DZ115">
        <v>0</v>
      </c>
      <c r="EA115">
        <v>0</v>
      </c>
      <c r="EB115">
        <v>1560</v>
      </c>
      <c r="EC115">
        <v>39</v>
      </c>
      <c r="ED115">
        <v>0</v>
      </c>
      <c r="EE115">
        <v>0</v>
      </c>
      <c r="EF115">
        <v>0</v>
      </c>
      <c r="EG115">
        <v>1560</v>
      </c>
      <c r="EH115">
        <v>1560</v>
      </c>
      <c r="EI115">
        <v>166.4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</row>
    <row r="116" spans="1:224" ht="15">
      <c r="A116">
        <v>44120221009</v>
      </c>
      <c r="B116">
        <v>4</v>
      </c>
      <c r="C116">
        <v>0</v>
      </c>
      <c r="D116">
        <v>5</v>
      </c>
      <c r="E116">
        <v>8700.1817</v>
      </c>
      <c r="F116">
        <v>34580.609</v>
      </c>
      <c r="G116">
        <v>163</v>
      </c>
      <c r="H116">
        <v>1</v>
      </c>
      <c r="I116">
        <v>2444</v>
      </c>
      <c r="J116">
        <v>12896</v>
      </c>
      <c r="K116">
        <v>168042.79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104</v>
      </c>
      <c r="CL116">
        <v>0</v>
      </c>
      <c r="CM116">
        <v>0</v>
      </c>
      <c r="CN116">
        <v>4160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180</v>
      </c>
      <c r="DA116">
        <v>90</v>
      </c>
      <c r="DB116">
        <v>90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20</v>
      </c>
      <c r="DI116">
        <v>10</v>
      </c>
      <c r="DJ116">
        <v>10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208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5616</v>
      </c>
      <c r="EB116">
        <v>5616</v>
      </c>
      <c r="EC116">
        <v>208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</row>
    <row r="117" spans="1:224" ht="15">
      <c r="A117">
        <v>33010295003</v>
      </c>
      <c r="B117">
        <v>3</v>
      </c>
      <c r="C117">
        <v>0</v>
      </c>
      <c r="D117">
        <v>5</v>
      </c>
      <c r="E117">
        <v>12564.429</v>
      </c>
      <c r="F117">
        <v>43186.171</v>
      </c>
      <c r="G117">
        <v>1050.2</v>
      </c>
      <c r="H117">
        <v>1</v>
      </c>
      <c r="I117">
        <v>2496</v>
      </c>
      <c r="J117">
        <v>7725.7143</v>
      </c>
      <c r="K117">
        <v>99032.183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1456</v>
      </c>
      <c r="CD117">
        <v>0</v>
      </c>
      <c r="CE117">
        <v>0</v>
      </c>
      <c r="CF117">
        <v>37856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37856</v>
      </c>
      <c r="CP117">
        <v>0</v>
      </c>
      <c r="CQ117">
        <v>0</v>
      </c>
      <c r="CR117">
        <v>37856</v>
      </c>
      <c r="CS117">
        <v>1508</v>
      </c>
      <c r="CT117">
        <v>52</v>
      </c>
      <c r="CU117">
        <v>0</v>
      </c>
      <c r="CV117">
        <v>0</v>
      </c>
      <c r="CW117">
        <v>1352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1508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</row>
    <row r="118" spans="1:224" ht="15">
      <c r="A118">
        <v>22020669009</v>
      </c>
      <c r="B118">
        <v>2</v>
      </c>
      <c r="C118">
        <v>0</v>
      </c>
      <c r="D118">
        <v>3</v>
      </c>
      <c r="E118">
        <v>111231.72</v>
      </c>
      <c r="F118">
        <v>128209.46</v>
      </c>
      <c r="G118">
        <v>1016.8</v>
      </c>
      <c r="H118">
        <v>5</v>
      </c>
      <c r="I118">
        <v>7280</v>
      </c>
      <c r="J118">
        <v>7488</v>
      </c>
      <c r="K118">
        <v>814048.78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624</v>
      </c>
      <c r="AC118">
        <v>0</v>
      </c>
      <c r="AD118">
        <v>0</v>
      </c>
      <c r="AE118">
        <v>3120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3120</v>
      </c>
      <c r="AL118">
        <v>624</v>
      </c>
      <c r="AM118">
        <v>624</v>
      </c>
      <c r="AN118">
        <v>3120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3120</v>
      </c>
      <c r="AU118">
        <v>0</v>
      </c>
      <c r="AV118">
        <v>0</v>
      </c>
      <c r="AW118">
        <v>3120</v>
      </c>
      <c r="AX118">
        <v>624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104</v>
      </c>
      <c r="BP118">
        <v>0</v>
      </c>
      <c r="BQ118">
        <v>0</v>
      </c>
      <c r="BR118">
        <v>6240</v>
      </c>
      <c r="BS118">
        <v>0</v>
      </c>
      <c r="BT118">
        <v>0</v>
      </c>
      <c r="BU118">
        <v>6240</v>
      </c>
      <c r="BV118">
        <v>104</v>
      </c>
      <c r="BW118">
        <v>104</v>
      </c>
      <c r="BX118">
        <v>6240</v>
      </c>
      <c r="BY118">
        <v>0</v>
      </c>
      <c r="BZ118">
        <v>0</v>
      </c>
      <c r="CA118">
        <v>6240</v>
      </c>
      <c r="CB118">
        <v>104</v>
      </c>
      <c r="CC118">
        <v>52</v>
      </c>
      <c r="CD118">
        <v>0</v>
      </c>
      <c r="CE118">
        <v>0</v>
      </c>
      <c r="CF118">
        <v>1560</v>
      </c>
      <c r="CG118">
        <v>0</v>
      </c>
      <c r="CH118">
        <v>0</v>
      </c>
      <c r="CI118">
        <v>52</v>
      </c>
      <c r="CJ118">
        <v>0</v>
      </c>
      <c r="CK118">
        <v>0</v>
      </c>
      <c r="CL118">
        <v>2080</v>
      </c>
      <c r="CM118">
        <v>0</v>
      </c>
      <c r="CN118">
        <v>0</v>
      </c>
      <c r="CO118">
        <v>1560</v>
      </c>
      <c r="CP118">
        <v>0</v>
      </c>
      <c r="CQ118">
        <v>0</v>
      </c>
      <c r="CR118">
        <v>1560</v>
      </c>
      <c r="CS118">
        <v>145.6</v>
      </c>
      <c r="CT118">
        <v>41.6</v>
      </c>
      <c r="CU118">
        <v>0</v>
      </c>
      <c r="CV118">
        <v>0</v>
      </c>
      <c r="CW118">
        <v>2392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145.6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52</v>
      </c>
      <c r="GU118">
        <v>0</v>
      </c>
      <c r="GV118">
        <v>0</v>
      </c>
      <c r="GW118">
        <v>2600</v>
      </c>
      <c r="GX118">
        <v>0</v>
      </c>
      <c r="GY118">
        <v>0</v>
      </c>
      <c r="GZ118">
        <v>2600</v>
      </c>
      <c r="HA118">
        <v>52</v>
      </c>
      <c r="HB118">
        <v>52</v>
      </c>
      <c r="HC118">
        <v>2600</v>
      </c>
      <c r="HD118">
        <v>0</v>
      </c>
      <c r="HE118">
        <v>0</v>
      </c>
      <c r="HF118">
        <v>2600</v>
      </c>
      <c r="HG118">
        <v>52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</row>
    <row r="119" spans="1:224" ht="15">
      <c r="A119">
        <v>77020813006</v>
      </c>
      <c r="B119">
        <v>7</v>
      </c>
      <c r="C119">
        <v>1</v>
      </c>
      <c r="D119">
        <v>2</v>
      </c>
      <c r="E119">
        <v>56321.003</v>
      </c>
      <c r="F119">
        <v>59835.874</v>
      </c>
      <c r="G119">
        <v>20.9</v>
      </c>
      <c r="H119">
        <v>5</v>
      </c>
      <c r="I119">
        <v>0</v>
      </c>
      <c r="J119">
        <v>0</v>
      </c>
      <c r="K119">
        <v>88764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884</v>
      </c>
      <c r="AC119">
        <v>0</v>
      </c>
      <c r="AD119">
        <v>0</v>
      </c>
      <c r="AE119">
        <v>5720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5720</v>
      </c>
      <c r="AL119">
        <v>884</v>
      </c>
      <c r="AM119">
        <v>884</v>
      </c>
      <c r="AN119">
        <v>5720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5720</v>
      </c>
      <c r="AU119">
        <v>0</v>
      </c>
      <c r="AV119">
        <v>0</v>
      </c>
      <c r="AW119">
        <v>5720</v>
      </c>
      <c r="AX119">
        <v>884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156</v>
      </c>
      <c r="BP119">
        <v>0</v>
      </c>
      <c r="BQ119">
        <v>0</v>
      </c>
      <c r="BR119">
        <v>6240</v>
      </c>
      <c r="BS119">
        <v>0</v>
      </c>
      <c r="BT119">
        <v>0</v>
      </c>
      <c r="BU119">
        <v>6240</v>
      </c>
      <c r="BV119">
        <v>156</v>
      </c>
      <c r="BW119">
        <v>156</v>
      </c>
      <c r="BX119">
        <v>6240</v>
      </c>
      <c r="BY119">
        <v>0</v>
      </c>
      <c r="BZ119">
        <v>0</v>
      </c>
      <c r="CA119">
        <v>6240</v>
      </c>
      <c r="CB119">
        <v>156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104</v>
      </c>
      <c r="CJ119">
        <v>0</v>
      </c>
      <c r="CK119">
        <v>0</v>
      </c>
      <c r="CL119">
        <v>3380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104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104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</row>
    <row r="120" spans="1:224" ht="15">
      <c r="A120">
        <v>88081327009</v>
      </c>
      <c r="B120">
        <v>8</v>
      </c>
      <c r="C120">
        <v>0</v>
      </c>
      <c r="D120">
        <v>7</v>
      </c>
      <c r="E120">
        <v>13324.024</v>
      </c>
      <c r="F120">
        <v>67523.795</v>
      </c>
      <c r="G120">
        <v>1147.6</v>
      </c>
      <c r="H120">
        <v>1</v>
      </c>
      <c r="I120">
        <v>17680</v>
      </c>
      <c r="J120">
        <v>11805.405</v>
      </c>
      <c r="K120">
        <v>61405.716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20</v>
      </c>
      <c r="U120">
        <v>0</v>
      </c>
      <c r="V120">
        <v>20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1092</v>
      </c>
      <c r="AC120">
        <v>0</v>
      </c>
      <c r="AD120">
        <v>520</v>
      </c>
      <c r="AE120">
        <v>10400</v>
      </c>
      <c r="AF120">
        <v>0</v>
      </c>
      <c r="AG120">
        <v>1300</v>
      </c>
      <c r="AH120">
        <v>0</v>
      </c>
      <c r="AI120">
        <v>0</v>
      </c>
      <c r="AJ120">
        <v>7280</v>
      </c>
      <c r="AK120">
        <v>18980</v>
      </c>
      <c r="AL120">
        <v>2340</v>
      </c>
      <c r="AM120">
        <v>1092</v>
      </c>
      <c r="AN120">
        <v>10400</v>
      </c>
      <c r="AO120">
        <v>0</v>
      </c>
      <c r="AP120">
        <v>8580</v>
      </c>
      <c r="AQ120">
        <v>0</v>
      </c>
      <c r="AR120">
        <v>0</v>
      </c>
      <c r="AS120">
        <v>0</v>
      </c>
      <c r="AT120">
        <v>10400</v>
      </c>
      <c r="AU120">
        <v>0</v>
      </c>
      <c r="AV120">
        <v>8580</v>
      </c>
      <c r="AW120">
        <v>18980</v>
      </c>
      <c r="AX120">
        <v>1092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104</v>
      </c>
      <c r="DQ120">
        <v>0</v>
      </c>
      <c r="DR120">
        <v>0</v>
      </c>
      <c r="DS120">
        <v>0</v>
      </c>
      <c r="DT120">
        <v>0</v>
      </c>
      <c r="DU120">
        <v>104</v>
      </c>
      <c r="DV120">
        <v>2340</v>
      </c>
      <c r="DW120">
        <v>0</v>
      </c>
      <c r="DX120">
        <v>0</v>
      </c>
      <c r="DY120">
        <v>0</v>
      </c>
      <c r="DZ120">
        <v>0</v>
      </c>
      <c r="EA120">
        <v>1405.4054</v>
      </c>
      <c r="EB120">
        <v>3745.4054</v>
      </c>
      <c r="EC120">
        <v>208</v>
      </c>
      <c r="ED120">
        <v>104</v>
      </c>
      <c r="EE120">
        <v>2340</v>
      </c>
      <c r="EF120">
        <v>0</v>
      </c>
      <c r="EG120">
        <v>0</v>
      </c>
      <c r="EH120">
        <v>2340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</row>
    <row r="121" spans="1:224" ht="15">
      <c r="A121">
        <v>77050854007</v>
      </c>
      <c r="B121">
        <v>7</v>
      </c>
      <c r="C121">
        <v>0</v>
      </c>
      <c r="D121">
        <v>5</v>
      </c>
      <c r="E121">
        <v>45057.683</v>
      </c>
      <c r="F121">
        <v>93867.386</v>
      </c>
      <c r="G121">
        <v>682.2</v>
      </c>
      <c r="H121">
        <v>4</v>
      </c>
      <c r="I121">
        <v>1586017.7</v>
      </c>
      <c r="J121">
        <v>0</v>
      </c>
      <c r="K121">
        <v>1632139</v>
      </c>
      <c r="L121">
        <v>54000</v>
      </c>
      <c r="M121">
        <v>24000</v>
      </c>
      <c r="N121">
        <v>1200</v>
      </c>
      <c r="O121">
        <v>0</v>
      </c>
      <c r="P121">
        <v>0</v>
      </c>
      <c r="Q121">
        <v>0</v>
      </c>
      <c r="R121">
        <v>0</v>
      </c>
      <c r="S121">
        <v>28800</v>
      </c>
      <c r="T121">
        <v>4050</v>
      </c>
      <c r="U121">
        <v>1800</v>
      </c>
      <c r="V121">
        <v>90</v>
      </c>
      <c r="W121">
        <v>0</v>
      </c>
      <c r="X121">
        <v>0</v>
      </c>
      <c r="Y121">
        <v>0</v>
      </c>
      <c r="Z121">
        <v>0</v>
      </c>
      <c r="AA121">
        <v>2160</v>
      </c>
      <c r="AB121">
        <v>0</v>
      </c>
      <c r="AC121">
        <v>104</v>
      </c>
      <c r="AD121">
        <v>0</v>
      </c>
      <c r="AE121">
        <v>0</v>
      </c>
      <c r="AF121">
        <v>1063.6364</v>
      </c>
      <c r="AG121">
        <v>0</v>
      </c>
      <c r="AH121">
        <v>0</v>
      </c>
      <c r="AI121">
        <v>4254.5455</v>
      </c>
      <c r="AJ121">
        <v>0</v>
      </c>
      <c r="AK121">
        <v>5318.1818</v>
      </c>
      <c r="AL121">
        <v>4358.5455</v>
      </c>
      <c r="AM121">
        <v>0</v>
      </c>
      <c r="AN121">
        <v>0</v>
      </c>
      <c r="AO121">
        <v>5318.1818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5318.1818</v>
      </c>
      <c r="AV121">
        <v>0</v>
      </c>
      <c r="AW121">
        <v>5318.1818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104</v>
      </c>
      <c r="CJ121">
        <v>0</v>
      </c>
      <c r="CK121">
        <v>0</v>
      </c>
      <c r="CL121">
        <v>3640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104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104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1560</v>
      </c>
      <c r="EA121">
        <v>0</v>
      </c>
      <c r="EB121">
        <v>1560</v>
      </c>
      <c r="EC121">
        <v>104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104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208</v>
      </c>
      <c r="GV121">
        <v>0</v>
      </c>
      <c r="GW121">
        <v>0</v>
      </c>
      <c r="GX121">
        <v>2080</v>
      </c>
      <c r="GY121">
        <v>0</v>
      </c>
      <c r="GZ121">
        <v>2080</v>
      </c>
      <c r="HA121">
        <v>208</v>
      </c>
      <c r="HB121">
        <v>0</v>
      </c>
      <c r="HC121">
        <v>0</v>
      </c>
      <c r="HD121">
        <v>2080</v>
      </c>
      <c r="HE121">
        <v>0</v>
      </c>
      <c r="HF121">
        <v>2080</v>
      </c>
      <c r="HG121">
        <v>0</v>
      </c>
      <c r="HH121">
        <v>7000</v>
      </c>
      <c r="HI121">
        <v>4000</v>
      </c>
      <c r="HJ121">
        <v>112000</v>
      </c>
      <c r="HK121">
        <v>0</v>
      </c>
      <c r="HL121">
        <v>0</v>
      </c>
      <c r="HM121">
        <v>0</v>
      </c>
      <c r="HN121">
        <v>0</v>
      </c>
      <c r="HO121">
        <v>140000</v>
      </c>
      <c r="HP121">
        <v>8235</v>
      </c>
    </row>
    <row r="122" spans="1:224" ht="15">
      <c r="A122">
        <v>22030691008</v>
      </c>
      <c r="B122">
        <v>2</v>
      </c>
      <c r="C122">
        <v>0</v>
      </c>
      <c r="D122">
        <v>7</v>
      </c>
      <c r="E122">
        <v>8679.5583</v>
      </c>
      <c r="F122">
        <v>36326.97</v>
      </c>
      <c r="G122">
        <v>655.3</v>
      </c>
      <c r="H122">
        <v>1</v>
      </c>
      <c r="I122">
        <v>2860</v>
      </c>
      <c r="J122">
        <v>8687.4667</v>
      </c>
      <c r="K122">
        <v>59267.778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270</v>
      </c>
      <c r="U122">
        <v>0</v>
      </c>
      <c r="V122">
        <v>270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208</v>
      </c>
      <c r="AE122">
        <v>0</v>
      </c>
      <c r="AF122">
        <v>0</v>
      </c>
      <c r="AG122">
        <v>4680</v>
      </c>
      <c r="AH122">
        <v>0</v>
      </c>
      <c r="AI122">
        <v>0</v>
      </c>
      <c r="AJ122">
        <v>3660.8</v>
      </c>
      <c r="AK122">
        <v>8340.8</v>
      </c>
      <c r="AL122">
        <v>624</v>
      </c>
      <c r="AM122">
        <v>0</v>
      </c>
      <c r="AN122">
        <v>0</v>
      </c>
      <c r="AO122">
        <v>0</v>
      </c>
      <c r="AP122">
        <v>8340.8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8340.8</v>
      </c>
      <c r="AW122">
        <v>8340.8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156</v>
      </c>
      <c r="BP122">
        <v>0</v>
      </c>
      <c r="BQ122">
        <v>0</v>
      </c>
      <c r="BR122">
        <v>6240</v>
      </c>
      <c r="BS122">
        <v>0</v>
      </c>
      <c r="BT122">
        <v>0</v>
      </c>
      <c r="BU122">
        <v>6240</v>
      </c>
      <c r="BV122">
        <v>156</v>
      </c>
      <c r="BW122">
        <v>156</v>
      </c>
      <c r="BX122">
        <v>6240</v>
      </c>
      <c r="BY122">
        <v>0</v>
      </c>
      <c r="BZ122">
        <v>0</v>
      </c>
      <c r="CA122">
        <v>6240</v>
      </c>
      <c r="CB122">
        <v>156</v>
      </c>
      <c r="CC122">
        <v>104</v>
      </c>
      <c r="CD122">
        <v>0</v>
      </c>
      <c r="CE122">
        <v>0</v>
      </c>
      <c r="CF122">
        <v>2704</v>
      </c>
      <c r="CG122">
        <v>0</v>
      </c>
      <c r="CH122">
        <v>0</v>
      </c>
      <c r="CI122">
        <v>208</v>
      </c>
      <c r="CJ122">
        <v>0</v>
      </c>
      <c r="CK122">
        <v>0</v>
      </c>
      <c r="CL122">
        <v>7488</v>
      </c>
      <c r="CM122">
        <v>0</v>
      </c>
      <c r="CN122">
        <v>0</v>
      </c>
      <c r="CO122">
        <v>2704</v>
      </c>
      <c r="CP122">
        <v>0</v>
      </c>
      <c r="CQ122">
        <v>0</v>
      </c>
      <c r="CR122">
        <v>2704</v>
      </c>
      <c r="CS122">
        <v>353.6</v>
      </c>
      <c r="CT122">
        <v>41.6</v>
      </c>
      <c r="CU122">
        <v>0</v>
      </c>
      <c r="CV122">
        <v>0</v>
      </c>
      <c r="CW122">
        <v>2340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353.6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16</v>
      </c>
    </row>
    <row r="123" spans="1:224" ht="15">
      <c r="A123">
        <v>22010661007</v>
      </c>
      <c r="B123">
        <v>2</v>
      </c>
      <c r="C123">
        <v>1</v>
      </c>
      <c r="D123">
        <v>4</v>
      </c>
      <c r="E123">
        <v>76973.274</v>
      </c>
      <c r="F123">
        <v>130294.79</v>
      </c>
      <c r="G123">
        <v>170.9</v>
      </c>
      <c r="H123">
        <v>5</v>
      </c>
      <c r="I123">
        <v>0</v>
      </c>
      <c r="J123">
        <v>0</v>
      </c>
      <c r="K123">
        <v>149500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26</v>
      </c>
      <c r="BP123">
        <v>0</v>
      </c>
      <c r="BQ123">
        <v>0</v>
      </c>
      <c r="BR123">
        <v>1560</v>
      </c>
      <c r="BS123">
        <v>0</v>
      </c>
      <c r="BT123">
        <v>0</v>
      </c>
      <c r="BU123">
        <v>1560</v>
      </c>
      <c r="BV123">
        <v>26</v>
      </c>
      <c r="BW123">
        <v>26</v>
      </c>
      <c r="BX123">
        <v>1560</v>
      </c>
      <c r="BY123">
        <v>0</v>
      </c>
      <c r="BZ123">
        <v>0</v>
      </c>
      <c r="CA123">
        <v>1560</v>
      </c>
      <c r="CB123">
        <v>26</v>
      </c>
      <c r="CC123">
        <v>520</v>
      </c>
      <c r="CD123">
        <v>0</v>
      </c>
      <c r="CE123">
        <v>0</v>
      </c>
      <c r="CF123">
        <v>19500</v>
      </c>
      <c r="CG123">
        <v>0</v>
      </c>
      <c r="CH123">
        <v>0</v>
      </c>
      <c r="CI123">
        <v>312</v>
      </c>
      <c r="CJ123">
        <v>0</v>
      </c>
      <c r="CK123">
        <v>0</v>
      </c>
      <c r="CL123">
        <v>12480</v>
      </c>
      <c r="CM123">
        <v>0</v>
      </c>
      <c r="CN123">
        <v>0</v>
      </c>
      <c r="CO123">
        <v>19500</v>
      </c>
      <c r="CP123">
        <v>0</v>
      </c>
      <c r="CQ123">
        <v>0</v>
      </c>
      <c r="CR123">
        <v>19500</v>
      </c>
      <c r="CS123">
        <v>977.6</v>
      </c>
      <c r="CT123">
        <v>145.6</v>
      </c>
      <c r="CU123">
        <v>0</v>
      </c>
      <c r="CV123">
        <v>0</v>
      </c>
      <c r="CW123">
        <v>8008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977.6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104</v>
      </c>
      <c r="GU123">
        <v>0</v>
      </c>
      <c r="GV123">
        <v>0</v>
      </c>
      <c r="GW123">
        <v>1300</v>
      </c>
      <c r="GX123">
        <v>0</v>
      </c>
      <c r="GY123">
        <v>0</v>
      </c>
      <c r="GZ123">
        <v>1300</v>
      </c>
      <c r="HA123">
        <v>104</v>
      </c>
      <c r="HB123">
        <v>104</v>
      </c>
      <c r="HC123">
        <v>1300</v>
      </c>
      <c r="HD123">
        <v>0</v>
      </c>
      <c r="HE123">
        <v>0</v>
      </c>
      <c r="HF123">
        <v>1300</v>
      </c>
      <c r="HG123">
        <v>104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</row>
    <row r="124" spans="1:224" ht="15">
      <c r="A124">
        <v>33030327003</v>
      </c>
      <c r="B124">
        <v>3</v>
      </c>
      <c r="C124">
        <v>0</v>
      </c>
      <c r="D124">
        <v>3</v>
      </c>
      <c r="E124">
        <v>38213.731</v>
      </c>
      <c r="F124">
        <v>52037.042</v>
      </c>
      <c r="G124">
        <v>91.9</v>
      </c>
      <c r="H124">
        <v>5</v>
      </c>
      <c r="I124">
        <v>0</v>
      </c>
      <c r="J124">
        <v>0</v>
      </c>
      <c r="K124">
        <v>83252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234</v>
      </c>
      <c r="BP124">
        <v>0</v>
      </c>
      <c r="BQ124">
        <v>0</v>
      </c>
      <c r="BR124">
        <v>9360</v>
      </c>
      <c r="BS124">
        <v>0</v>
      </c>
      <c r="BT124">
        <v>0</v>
      </c>
      <c r="BU124">
        <v>9360</v>
      </c>
      <c r="BV124">
        <v>234</v>
      </c>
      <c r="BW124">
        <v>234</v>
      </c>
      <c r="BX124">
        <v>9360</v>
      </c>
      <c r="BY124">
        <v>0</v>
      </c>
      <c r="BZ124">
        <v>0</v>
      </c>
      <c r="CA124">
        <v>9360</v>
      </c>
      <c r="CB124">
        <v>234</v>
      </c>
      <c r="CC124">
        <v>130</v>
      </c>
      <c r="CD124">
        <v>0</v>
      </c>
      <c r="CE124">
        <v>0</v>
      </c>
      <c r="CF124">
        <v>5460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5460</v>
      </c>
      <c r="CP124">
        <v>0</v>
      </c>
      <c r="CQ124">
        <v>0</v>
      </c>
      <c r="CR124">
        <v>5460</v>
      </c>
      <c r="CS124">
        <v>150.8</v>
      </c>
      <c r="CT124">
        <v>20.8</v>
      </c>
      <c r="CU124">
        <v>0</v>
      </c>
      <c r="CV124">
        <v>0</v>
      </c>
      <c r="CW124">
        <v>1872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150.8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</row>
    <row r="125" spans="1:224" ht="15">
      <c r="A125">
        <v>77090936009</v>
      </c>
      <c r="B125">
        <v>7</v>
      </c>
      <c r="C125">
        <v>0</v>
      </c>
      <c r="D125">
        <v>4</v>
      </c>
      <c r="E125">
        <v>15109.892</v>
      </c>
      <c r="F125">
        <v>48120.504</v>
      </c>
      <c r="G125">
        <v>870</v>
      </c>
      <c r="H125">
        <v>1</v>
      </c>
      <c r="I125">
        <v>8022.8571</v>
      </c>
      <c r="J125">
        <v>2866.5</v>
      </c>
      <c r="K125">
        <v>72934.606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3342.8571</v>
      </c>
      <c r="AJ125">
        <v>0</v>
      </c>
      <c r="AK125">
        <v>3342.8571</v>
      </c>
      <c r="AL125">
        <v>3342.8571</v>
      </c>
      <c r="AM125">
        <v>0</v>
      </c>
      <c r="AN125">
        <v>0</v>
      </c>
      <c r="AO125">
        <v>3342.8571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3342.8571</v>
      </c>
      <c r="AV125">
        <v>0</v>
      </c>
      <c r="AW125">
        <v>3342.8571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104</v>
      </c>
      <c r="CJ125">
        <v>0</v>
      </c>
      <c r="CK125">
        <v>0</v>
      </c>
      <c r="CL125">
        <v>4264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104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104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3120</v>
      </c>
      <c r="GW125">
        <v>0</v>
      </c>
      <c r="GX125">
        <v>0</v>
      </c>
      <c r="GY125">
        <v>682.5</v>
      </c>
      <c r="GZ125">
        <v>682.5</v>
      </c>
      <c r="HA125">
        <v>3120</v>
      </c>
      <c r="HB125">
        <v>0</v>
      </c>
      <c r="HC125">
        <v>0</v>
      </c>
      <c r="HD125">
        <v>0</v>
      </c>
      <c r="HE125">
        <v>682.5</v>
      </c>
      <c r="HF125">
        <v>682.5</v>
      </c>
      <c r="HG125">
        <v>0</v>
      </c>
      <c r="HH125">
        <v>3200</v>
      </c>
      <c r="HI125">
        <v>1600</v>
      </c>
      <c r="HJ125">
        <v>640</v>
      </c>
      <c r="HK125">
        <v>0</v>
      </c>
      <c r="HL125">
        <v>0</v>
      </c>
      <c r="HM125">
        <v>0</v>
      </c>
      <c r="HN125">
        <v>0</v>
      </c>
      <c r="HO125">
        <v>1280</v>
      </c>
      <c r="HP125">
        <v>396</v>
      </c>
    </row>
    <row r="126" spans="1:224" ht="15">
      <c r="A126">
        <v>33040367009</v>
      </c>
      <c r="B126">
        <v>3</v>
      </c>
      <c r="C126">
        <v>1</v>
      </c>
      <c r="D126">
        <v>2</v>
      </c>
      <c r="E126">
        <v>39151.486</v>
      </c>
      <c r="F126">
        <v>25380.658</v>
      </c>
      <c r="G126">
        <v>1785.7</v>
      </c>
      <c r="H126">
        <v>4</v>
      </c>
      <c r="I126">
        <v>0</v>
      </c>
      <c r="J126">
        <v>0</v>
      </c>
      <c r="K126">
        <v>36647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26</v>
      </c>
      <c r="BP126">
        <v>0</v>
      </c>
      <c r="BQ126">
        <v>0</v>
      </c>
      <c r="BR126">
        <v>2288</v>
      </c>
      <c r="BS126">
        <v>0</v>
      </c>
      <c r="BT126">
        <v>0</v>
      </c>
      <c r="BU126">
        <v>2288</v>
      </c>
      <c r="BV126">
        <v>26</v>
      </c>
      <c r="BW126">
        <v>26</v>
      </c>
      <c r="BX126">
        <v>2288</v>
      </c>
      <c r="BY126">
        <v>0</v>
      </c>
      <c r="BZ126">
        <v>0</v>
      </c>
      <c r="CA126">
        <v>2288</v>
      </c>
      <c r="CB126">
        <v>26</v>
      </c>
      <c r="CC126">
        <v>208</v>
      </c>
      <c r="CD126">
        <v>0</v>
      </c>
      <c r="CE126">
        <v>0</v>
      </c>
      <c r="CF126">
        <v>6032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6032</v>
      </c>
      <c r="CP126">
        <v>0</v>
      </c>
      <c r="CQ126">
        <v>0</v>
      </c>
      <c r="CR126">
        <v>6032</v>
      </c>
      <c r="CS126">
        <v>228.8</v>
      </c>
      <c r="CT126">
        <v>20.8</v>
      </c>
      <c r="CU126">
        <v>0</v>
      </c>
      <c r="CV126">
        <v>0</v>
      </c>
      <c r="CW126">
        <v>1300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228.8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1664</v>
      </c>
      <c r="GU126">
        <v>0</v>
      </c>
      <c r="GV126">
        <v>0</v>
      </c>
      <c r="GW126">
        <v>2080</v>
      </c>
      <c r="GX126">
        <v>0</v>
      </c>
      <c r="GY126">
        <v>0</v>
      </c>
      <c r="GZ126">
        <v>2080</v>
      </c>
      <c r="HA126">
        <v>1664</v>
      </c>
      <c r="HB126">
        <v>1664</v>
      </c>
      <c r="HC126">
        <v>2080</v>
      </c>
      <c r="HD126">
        <v>0</v>
      </c>
      <c r="HE126">
        <v>0</v>
      </c>
      <c r="HF126">
        <v>2080</v>
      </c>
      <c r="HG126">
        <v>1664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</row>
    <row r="127" spans="1:224" ht="15">
      <c r="A127">
        <v>44040064001</v>
      </c>
      <c r="B127">
        <v>4</v>
      </c>
      <c r="C127">
        <v>0</v>
      </c>
      <c r="D127">
        <v>11</v>
      </c>
      <c r="E127">
        <v>20719.361</v>
      </c>
      <c r="F127">
        <v>82042.51</v>
      </c>
      <c r="G127">
        <v>769.4</v>
      </c>
      <c r="H127">
        <v>3</v>
      </c>
      <c r="I127">
        <v>13650</v>
      </c>
      <c r="J127">
        <v>30736.727</v>
      </c>
      <c r="K127">
        <v>102718.21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104</v>
      </c>
      <c r="U127">
        <v>0</v>
      </c>
      <c r="V127">
        <v>54</v>
      </c>
      <c r="W127">
        <v>0</v>
      </c>
      <c r="X127">
        <v>0</v>
      </c>
      <c r="Y127">
        <v>50</v>
      </c>
      <c r="Z127">
        <v>0</v>
      </c>
      <c r="AA127">
        <v>0</v>
      </c>
      <c r="AB127">
        <v>0</v>
      </c>
      <c r="AC127">
        <v>0</v>
      </c>
      <c r="AD127">
        <v>468</v>
      </c>
      <c r="AE127">
        <v>0</v>
      </c>
      <c r="AF127">
        <v>0</v>
      </c>
      <c r="AG127">
        <v>7232.7273</v>
      </c>
      <c r="AH127">
        <v>0</v>
      </c>
      <c r="AI127">
        <v>0</v>
      </c>
      <c r="AJ127">
        <v>13104</v>
      </c>
      <c r="AK127">
        <v>20336.727</v>
      </c>
      <c r="AL127">
        <v>1092</v>
      </c>
      <c r="AM127">
        <v>0</v>
      </c>
      <c r="AN127">
        <v>0</v>
      </c>
      <c r="AO127">
        <v>0</v>
      </c>
      <c r="AP127">
        <v>20336.727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20336.727</v>
      </c>
      <c r="AW127">
        <v>20336.727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78</v>
      </c>
      <c r="BP127">
        <v>0</v>
      </c>
      <c r="BQ127">
        <v>0</v>
      </c>
      <c r="BR127">
        <v>3276</v>
      </c>
      <c r="BS127">
        <v>0</v>
      </c>
      <c r="BT127">
        <v>0</v>
      </c>
      <c r="BU127">
        <v>3276</v>
      </c>
      <c r="BV127">
        <v>78</v>
      </c>
      <c r="BW127">
        <v>78</v>
      </c>
      <c r="BX127">
        <v>3276</v>
      </c>
      <c r="BY127">
        <v>0</v>
      </c>
      <c r="BZ127">
        <v>0</v>
      </c>
      <c r="CA127">
        <v>3276</v>
      </c>
      <c r="CB127">
        <v>78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52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2600</v>
      </c>
      <c r="DZ127">
        <v>0</v>
      </c>
      <c r="EA127">
        <v>0</v>
      </c>
      <c r="EB127">
        <v>2600</v>
      </c>
      <c r="EC127">
        <v>52</v>
      </c>
      <c r="ED127">
        <v>52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78</v>
      </c>
      <c r="GW127">
        <v>0</v>
      </c>
      <c r="GX127">
        <v>0</v>
      </c>
      <c r="GY127">
        <v>1040</v>
      </c>
      <c r="GZ127">
        <v>1040</v>
      </c>
      <c r="HA127">
        <v>78</v>
      </c>
      <c r="HB127">
        <v>0</v>
      </c>
      <c r="HC127">
        <v>0</v>
      </c>
      <c r="HD127">
        <v>0</v>
      </c>
      <c r="HE127">
        <v>1040</v>
      </c>
      <c r="HF127">
        <v>1040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0</v>
      </c>
    </row>
    <row r="128" spans="1:224" ht="15">
      <c r="A128">
        <v>77020804006</v>
      </c>
      <c r="B128">
        <v>7</v>
      </c>
      <c r="C128">
        <v>0</v>
      </c>
      <c r="D128">
        <v>5</v>
      </c>
      <c r="E128">
        <v>19166.126</v>
      </c>
      <c r="F128">
        <v>67278.757</v>
      </c>
      <c r="G128">
        <v>655.2</v>
      </c>
      <c r="H128">
        <v>2</v>
      </c>
      <c r="I128">
        <v>39347.927</v>
      </c>
      <c r="J128">
        <v>0</v>
      </c>
      <c r="K128">
        <v>89534.552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360</v>
      </c>
      <c r="U128">
        <v>0</v>
      </c>
      <c r="V128">
        <v>360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18200</v>
      </c>
      <c r="AI128">
        <v>0</v>
      </c>
      <c r="AJ128">
        <v>0</v>
      </c>
      <c r="AK128">
        <v>18200</v>
      </c>
      <c r="AL128">
        <v>728</v>
      </c>
      <c r="AM128">
        <v>728</v>
      </c>
      <c r="AN128">
        <v>18200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18200</v>
      </c>
      <c r="AU128">
        <v>0</v>
      </c>
      <c r="AV128">
        <v>0</v>
      </c>
      <c r="AW128">
        <v>18200</v>
      </c>
      <c r="AX128">
        <v>728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45</v>
      </c>
    </row>
    <row r="129" spans="1:224" ht="15">
      <c r="A129">
        <v>77131024003</v>
      </c>
      <c r="B129">
        <v>7</v>
      </c>
      <c r="C129">
        <v>1</v>
      </c>
      <c r="D129">
        <v>2</v>
      </c>
      <c r="E129">
        <v>32531.996</v>
      </c>
      <c r="F129">
        <v>44040.966</v>
      </c>
      <c r="G129">
        <v>62.3</v>
      </c>
      <c r="H129">
        <v>4</v>
      </c>
      <c r="I129">
        <v>0</v>
      </c>
      <c r="J129">
        <v>520</v>
      </c>
      <c r="K129">
        <v>48984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624</v>
      </c>
      <c r="AC129">
        <v>0</v>
      </c>
      <c r="AD129">
        <v>0</v>
      </c>
      <c r="AE129">
        <v>12480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12480</v>
      </c>
      <c r="AL129">
        <v>624</v>
      </c>
      <c r="AM129">
        <v>624</v>
      </c>
      <c r="AN129">
        <v>12480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12480</v>
      </c>
      <c r="AU129">
        <v>0</v>
      </c>
      <c r="AV129">
        <v>0</v>
      </c>
      <c r="AW129">
        <v>12480</v>
      </c>
      <c r="AX129">
        <v>624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208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2600</v>
      </c>
      <c r="DZ129">
        <v>0</v>
      </c>
      <c r="EA129">
        <v>0</v>
      </c>
      <c r="EB129">
        <v>2600</v>
      </c>
      <c r="EC129">
        <v>208</v>
      </c>
      <c r="ED129">
        <v>208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156</v>
      </c>
      <c r="GU129">
        <v>0</v>
      </c>
      <c r="GV129">
        <v>0</v>
      </c>
      <c r="GW129">
        <v>3120</v>
      </c>
      <c r="GX129">
        <v>0</v>
      </c>
      <c r="GY129">
        <v>0</v>
      </c>
      <c r="GZ129">
        <v>3120</v>
      </c>
      <c r="HA129">
        <v>156</v>
      </c>
      <c r="HB129">
        <v>156</v>
      </c>
      <c r="HC129">
        <v>3120</v>
      </c>
      <c r="HD129">
        <v>0</v>
      </c>
      <c r="HE129">
        <v>0</v>
      </c>
      <c r="HF129">
        <v>3120</v>
      </c>
      <c r="HG129">
        <v>156</v>
      </c>
      <c r="HH129">
        <v>0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</row>
    <row r="130" spans="1:224" ht="15">
      <c r="A130">
        <v>77171093004</v>
      </c>
      <c r="B130">
        <v>7</v>
      </c>
      <c r="C130">
        <v>0</v>
      </c>
      <c r="D130">
        <v>4</v>
      </c>
      <c r="E130">
        <v>7393.0886</v>
      </c>
      <c r="F130">
        <v>18679.764</v>
      </c>
      <c r="G130">
        <v>532.6</v>
      </c>
      <c r="H130">
        <v>1</v>
      </c>
      <c r="I130">
        <v>0</v>
      </c>
      <c r="J130">
        <v>9643.6364</v>
      </c>
      <c r="K130">
        <v>27154.158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180</v>
      </c>
      <c r="U130">
        <v>0</v>
      </c>
      <c r="V130">
        <v>135</v>
      </c>
      <c r="W130">
        <v>0</v>
      </c>
      <c r="X130">
        <v>0</v>
      </c>
      <c r="Y130">
        <v>0</v>
      </c>
      <c r="Z130">
        <v>0</v>
      </c>
      <c r="AA130">
        <v>45</v>
      </c>
      <c r="AB130">
        <v>208</v>
      </c>
      <c r="AC130">
        <v>0</v>
      </c>
      <c r="AD130">
        <v>0</v>
      </c>
      <c r="AE130">
        <v>3640</v>
      </c>
      <c r="AF130">
        <v>0</v>
      </c>
      <c r="AG130">
        <v>0</v>
      </c>
      <c r="AH130">
        <v>0</v>
      </c>
      <c r="AI130">
        <v>0</v>
      </c>
      <c r="AJ130">
        <v>2363.6364</v>
      </c>
      <c r="AK130">
        <v>6003.6364</v>
      </c>
      <c r="AL130">
        <v>468</v>
      </c>
      <c r="AM130">
        <v>208</v>
      </c>
      <c r="AN130">
        <v>3640</v>
      </c>
      <c r="AO130">
        <v>0</v>
      </c>
      <c r="AP130">
        <v>2363.6364</v>
      </c>
      <c r="AQ130">
        <v>0</v>
      </c>
      <c r="AR130">
        <v>0</v>
      </c>
      <c r="AS130">
        <v>0</v>
      </c>
      <c r="AT130">
        <v>3640</v>
      </c>
      <c r="AU130">
        <v>0</v>
      </c>
      <c r="AV130">
        <v>2363.6364</v>
      </c>
      <c r="AW130">
        <v>6003.6364</v>
      </c>
      <c r="AX130">
        <v>208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50</v>
      </c>
    </row>
    <row r="131" spans="1:224" ht="15">
      <c r="A131">
        <v>44050097010</v>
      </c>
      <c r="B131">
        <v>4</v>
      </c>
      <c r="C131">
        <v>1</v>
      </c>
      <c r="D131">
        <v>6</v>
      </c>
      <c r="E131">
        <v>104220.37</v>
      </c>
      <c r="F131">
        <v>187460.14</v>
      </c>
      <c r="G131">
        <v>325.5</v>
      </c>
      <c r="H131">
        <v>5</v>
      </c>
      <c r="I131">
        <v>0</v>
      </c>
      <c r="J131">
        <v>1560</v>
      </c>
      <c r="K131">
        <v>3376188.2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83.2</v>
      </c>
      <c r="CT131">
        <v>83.2</v>
      </c>
      <c r="CU131">
        <v>0</v>
      </c>
      <c r="CV131">
        <v>0</v>
      </c>
      <c r="CW131">
        <v>4576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83.2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</row>
    <row r="132" spans="1:224" ht="15">
      <c r="A132">
        <v>88041267001</v>
      </c>
      <c r="B132">
        <v>8</v>
      </c>
      <c r="C132">
        <v>1</v>
      </c>
      <c r="D132">
        <v>4</v>
      </c>
      <c r="E132">
        <v>47755.087</v>
      </c>
      <c r="F132">
        <v>85336.238</v>
      </c>
      <c r="G132">
        <v>179.6</v>
      </c>
      <c r="H132">
        <v>4</v>
      </c>
      <c r="I132">
        <v>19413.767</v>
      </c>
      <c r="J132">
        <v>8320</v>
      </c>
      <c r="K132">
        <v>143356.43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104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6240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6240</v>
      </c>
      <c r="EC132">
        <v>104</v>
      </c>
      <c r="ED132">
        <v>104</v>
      </c>
      <c r="EE132">
        <v>6240</v>
      </c>
      <c r="EF132">
        <v>0</v>
      </c>
      <c r="EG132">
        <v>0</v>
      </c>
      <c r="EH132">
        <v>6240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208</v>
      </c>
      <c r="GU132">
        <v>0</v>
      </c>
      <c r="GV132">
        <v>0</v>
      </c>
      <c r="GW132">
        <v>2600</v>
      </c>
      <c r="GX132">
        <v>0</v>
      </c>
      <c r="GY132">
        <v>0</v>
      </c>
      <c r="GZ132">
        <v>2600</v>
      </c>
      <c r="HA132">
        <v>208</v>
      </c>
      <c r="HB132">
        <v>208</v>
      </c>
      <c r="HC132">
        <v>2600</v>
      </c>
      <c r="HD132">
        <v>0</v>
      </c>
      <c r="HE132">
        <v>0</v>
      </c>
      <c r="HF132">
        <v>2600</v>
      </c>
      <c r="HG132">
        <v>208</v>
      </c>
      <c r="HH132">
        <v>0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</row>
    <row r="133" spans="1:224" ht="15">
      <c r="A133">
        <v>66090573007</v>
      </c>
      <c r="B133">
        <v>6</v>
      </c>
      <c r="C133">
        <v>0</v>
      </c>
      <c r="D133">
        <v>5</v>
      </c>
      <c r="E133">
        <v>49490.72</v>
      </c>
      <c r="F133">
        <v>77800.391</v>
      </c>
      <c r="G133">
        <v>963.8</v>
      </c>
      <c r="H133">
        <v>4</v>
      </c>
      <c r="I133">
        <v>33327.493</v>
      </c>
      <c r="J133">
        <v>0</v>
      </c>
      <c r="K133">
        <v>824717.19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16920</v>
      </c>
      <c r="U133">
        <v>0</v>
      </c>
      <c r="V133">
        <v>6840</v>
      </c>
      <c r="W133">
        <v>0</v>
      </c>
      <c r="X133">
        <v>0</v>
      </c>
      <c r="Y133">
        <v>540</v>
      </c>
      <c r="Z133">
        <v>2880</v>
      </c>
      <c r="AA133">
        <v>6660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90</v>
      </c>
    </row>
    <row r="134" spans="1:224" ht="15">
      <c r="A134">
        <v>88021222005</v>
      </c>
      <c r="B134">
        <v>8</v>
      </c>
      <c r="C134">
        <v>1</v>
      </c>
      <c r="D134">
        <v>5</v>
      </c>
      <c r="E134">
        <v>25697.107</v>
      </c>
      <c r="F134">
        <v>64580.056</v>
      </c>
      <c r="G134">
        <v>105.2</v>
      </c>
      <c r="H134">
        <v>3</v>
      </c>
      <c r="I134">
        <v>0</v>
      </c>
      <c r="J134">
        <v>2202.7778</v>
      </c>
      <c r="K134">
        <v>66099.384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832</v>
      </c>
      <c r="AC134">
        <v>0</v>
      </c>
      <c r="AD134">
        <v>0</v>
      </c>
      <c r="AE134">
        <v>6032</v>
      </c>
      <c r="AF134">
        <v>0</v>
      </c>
      <c r="AG134">
        <v>0</v>
      </c>
      <c r="AH134">
        <v>0</v>
      </c>
      <c r="AI134">
        <v>0</v>
      </c>
      <c r="AJ134">
        <v>1191.6667</v>
      </c>
      <c r="AK134">
        <v>7223.6667</v>
      </c>
      <c r="AL134">
        <v>1092</v>
      </c>
      <c r="AM134">
        <v>832</v>
      </c>
      <c r="AN134">
        <v>6032</v>
      </c>
      <c r="AO134">
        <v>0</v>
      </c>
      <c r="AP134">
        <v>1191.6667</v>
      </c>
      <c r="AQ134">
        <v>0</v>
      </c>
      <c r="AR134">
        <v>0</v>
      </c>
      <c r="AS134">
        <v>0</v>
      </c>
      <c r="AT134">
        <v>6032</v>
      </c>
      <c r="AU134">
        <v>0</v>
      </c>
      <c r="AV134">
        <v>1191.6667</v>
      </c>
      <c r="AW134">
        <v>7223.6667</v>
      </c>
      <c r="AX134">
        <v>832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26</v>
      </c>
      <c r="BP134">
        <v>0</v>
      </c>
      <c r="BQ134">
        <v>0</v>
      </c>
      <c r="BR134">
        <v>1144</v>
      </c>
      <c r="BS134">
        <v>0</v>
      </c>
      <c r="BT134">
        <v>0</v>
      </c>
      <c r="BU134">
        <v>1144</v>
      </c>
      <c r="BV134">
        <v>26</v>
      </c>
      <c r="BW134">
        <v>26</v>
      </c>
      <c r="BX134">
        <v>1144</v>
      </c>
      <c r="BY134">
        <v>0</v>
      </c>
      <c r="BZ134">
        <v>0</v>
      </c>
      <c r="CA134">
        <v>1144</v>
      </c>
      <c r="CB134">
        <v>26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20.8</v>
      </c>
      <c r="CT134">
        <v>20.8</v>
      </c>
      <c r="CU134">
        <v>0</v>
      </c>
      <c r="CV134">
        <v>0</v>
      </c>
      <c r="CW134">
        <v>1144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52</v>
      </c>
      <c r="DQ134">
        <v>0</v>
      </c>
      <c r="DR134">
        <v>0</v>
      </c>
      <c r="DS134">
        <v>0</v>
      </c>
      <c r="DT134">
        <v>0</v>
      </c>
      <c r="DU134">
        <v>26</v>
      </c>
      <c r="DV134">
        <v>884</v>
      </c>
      <c r="DW134">
        <v>0</v>
      </c>
      <c r="DX134">
        <v>0</v>
      </c>
      <c r="DY134">
        <v>0</v>
      </c>
      <c r="DZ134">
        <v>0</v>
      </c>
      <c r="EA134">
        <v>1011.1111</v>
      </c>
      <c r="EB134">
        <v>1895.1111</v>
      </c>
      <c r="EC134">
        <v>78</v>
      </c>
      <c r="ED134">
        <v>52</v>
      </c>
      <c r="EE134">
        <v>884</v>
      </c>
      <c r="EF134">
        <v>0</v>
      </c>
      <c r="EG134">
        <v>0</v>
      </c>
      <c r="EH134">
        <v>884</v>
      </c>
      <c r="EI134">
        <v>20.8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52</v>
      </c>
      <c r="GU134">
        <v>0</v>
      </c>
      <c r="GV134">
        <v>0</v>
      </c>
      <c r="GW134">
        <v>520</v>
      </c>
      <c r="GX134">
        <v>0</v>
      </c>
      <c r="GY134">
        <v>0</v>
      </c>
      <c r="GZ134">
        <v>520</v>
      </c>
      <c r="HA134">
        <v>52</v>
      </c>
      <c r="HB134">
        <v>52</v>
      </c>
      <c r="HC134">
        <v>520</v>
      </c>
      <c r="HD134">
        <v>0</v>
      </c>
      <c r="HE134">
        <v>0</v>
      </c>
      <c r="HF134">
        <v>520</v>
      </c>
      <c r="HG134">
        <v>52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26</v>
      </c>
    </row>
    <row r="135" spans="1:224" ht="15">
      <c r="A135">
        <v>88071302008</v>
      </c>
      <c r="B135">
        <v>8</v>
      </c>
      <c r="C135">
        <v>0</v>
      </c>
      <c r="D135">
        <v>1</v>
      </c>
      <c r="E135">
        <v>39563.521</v>
      </c>
      <c r="F135">
        <v>37158.597</v>
      </c>
      <c r="G135">
        <v>1073.6</v>
      </c>
      <c r="H135">
        <v>3</v>
      </c>
      <c r="I135">
        <v>20277.111</v>
      </c>
      <c r="J135">
        <v>3120</v>
      </c>
      <c r="K135">
        <v>1106660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208</v>
      </c>
      <c r="AC135">
        <v>0</v>
      </c>
      <c r="AD135">
        <v>0</v>
      </c>
      <c r="AE135">
        <v>2808</v>
      </c>
      <c r="AF135">
        <v>0</v>
      </c>
      <c r="AG135">
        <v>0</v>
      </c>
      <c r="AH135">
        <v>0</v>
      </c>
      <c r="AI135">
        <v>0</v>
      </c>
      <c r="AJ135">
        <v>2080</v>
      </c>
      <c r="AK135">
        <v>4888</v>
      </c>
      <c r="AL135">
        <v>416</v>
      </c>
      <c r="AM135">
        <v>208</v>
      </c>
      <c r="AN135">
        <v>2808</v>
      </c>
      <c r="AO135">
        <v>0</v>
      </c>
      <c r="AP135">
        <v>2080</v>
      </c>
      <c r="AQ135">
        <v>0</v>
      </c>
      <c r="AR135">
        <v>0</v>
      </c>
      <c r="AS135">
        <v>0</v>
      </c>
      <c r="AT135">
        <v>2808</v>
      </c>
      <c r="AU135">
        <v>0</v>
      </c>
      <c r="AV135">
        <v>2080</v>
      </c>
      <c r="AW135">
        <v>4888</v>
      </c>
      <c r="AX135">
        <v>208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  <c r="HP135">
        <v>0</v>
      </c>
    </row>
    <row r="136" spans="1:224" ht="15">
      <c r="A136">
        <v>22060761006</v>
      </c>
      <c r="B136">
        <v>2</v>
      </c>
      <c r="C136">
        <v>1</v>
      </c>
      <c r="D136">
        <v>2</v>
      </c>
      <c r="E136">
        <v>27136.172</v>
      </c>
      <c r="F136">
        <v>29070.166</v>
      </c>
      <c r="G136">
        <v>16.6</v>
      </c>
      <c r="H136">
        <v>3</v>
      </c>
      <c r="I136">
        <v>0</v>
      </c>
      <c r="J136">
        <v>0</v>
      </c>
      <c r="K136">
        <v>44762.25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104</v>
      </c>
      <c r="BP136">
        <v>0</v>
      </c>
      <c r="BQ136">
        <v>0</v>
      </c>
      <c r="BR136">
        <v>4160</v>
      </c>
      <c r="BS136">
        <v>0</v>
      </c>
      <c r="BT136">
        <v>0</v>
      </c>
      <c r="BU136">
        <v>4160</v>
      </c>
      <c r="BV136">
        <v>104</v>
      </c>
      <c r="BW136">
        <v>104</v>
      </c>
      <c r="BX136">
        <v>4160</v>
      </c>
      <c r="BY136">
        <v>0</v>
      </c>
      <c r="BZ136">
        <v>0</v>
      </c>
      <c r="CA136">
        <v>4160</v>
      </c>
      <c r="CB136">
        <v>104</v>
      </c>
      <c r="CC136">
        <v>104</v>
      </c>
      <c r="CD136">
        <v>0</v>
      </c>
      <c r="CE136">
        <v>0</v>
      </c>
      <c r="CF136">
        <v>2392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2392</v>
      </c>
      <c r="CP136">
        <v>0</v>
      </c>
      <c r="CQ136">
        <v>0</v>
      </c>
      <c r="CR136">
        <v>2392</v>
      </c>
      <c r="CS136">
        <v>124.8</v>
      </c>
      <c r="CT136">
        <v>20.8</v>
      </c>
      <c r="CU136">
        <v>0</v>
      </c>
      <c r="CV136">
        <v>0</v>
      </c>
      <c r="CW136">
        <v>1196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26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1040</v>
      </c>
      <c r="DZ136">
        <v>0</v>
      </c>
      <c r="EA136">
        <v>0</v>
      </c>
      <c r="EB136">
        <v>1040</v>
      </c>
      <c r="EC136">
        <v>26</v>
      </c>
      <c r="ED136">
        <v>26</v>
      </c>
      <c r="EE136">
        <v>0</v>
      </c>
      <c r="EF136">
        <v>0</v>
      </c>
      <c r="EG136">
        <v>0</v>
      </c>
      <c r="EH136">
        <v>0</v>
      </c>
      <c r="EI136">
        <v>124.8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364</v>
      </c>
      <c r="GU136">
        <v>0</v>
      </c>
      <c r="GV136">
        <v>0</v>
      </c>
      <c r="GW136">
        <v>3640</v>
      </c>
      <c r="GX136">
        <v>0</v>
      </c>
      <c r="GY136">
        <v>0</v>
      </c>
      <c r="GZ136">
        <v>3640</v>
      </c>
      <c r="HA136">
        <v>364</v>
      </c>
      <c r="HB136">
        <v>364</v>
      </c>
      <c r="HC136">
        <v>3640</v>
      </c>
      <c r="HD136">
        <v>0</v>
      </c>
      <c r="HE136">
        <v>0</v>
      </c>
      <c r="HF136">
        <v>3640</v>
      </c>
      <c r="HG136">
        <v>364</v>
      </c>
      <c r="HH136">
        <v>0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  <c r="HP136">
        <v>0</v>
      </c>
    </row>
    <row r="137" spans="1:224" ht="15">
      <c r="A137">
        <v>77070892002</v>
      </c>
      <c r="B137">
        <v>7</v>
      </c>
      <c r="C137">
        <v>0</v>
      </c>
      <c r="D137">
        <v>2</v>
      </c>
      <c r="E137">
        <v>19806.742</v>
      </c>
      <c r="F137">
        <v>36038.361</v>
      </c>
      <c r="G137">
        <v>677.3</v>
      </c>
      <c r="H137">
        <v>2</v>
      </c>
      <c r="I137">
        <v>13676</v>
      </c>
      <c r="J137">
        <v>5720</v>
      </c>
      <c r="K137">
        <v>37541.145</v>
      </c>
      <c r="L137">
        <v>32000</v>
      </c>
      <c r="M137">
        <v>25600</v>
      </c>
      <c r="N137">
        <v>800</v>
      </c>
      <c r="O137">
        <v>0</v>
      </c>
      <c r="P137">
        <v>0</v>
      </c>
      <c r="Q137">
        <v>0</v>
      </c>
      <c r="R137">
        <v>0</v>
      </c>
      <c r="S137">
        <v>5600</v>
      </c>
      <c r="T137">
        <v>3600</v>
      </c>
      <c r="U137">
        <v>2880</v>
      </c>
      <c r="V137">
        <v>90</v>
      </c>
      <c r="W137">
        <v>0</v>
      </c>
      <c r="X137">
        <v>0</v>
      </c>
      <c r="Y137">
        <v>0</v>
      </c>
      <c r="Z137">
        <v>0</v>
      </c>
      <c r="AA137">
        <v>630</v>
      </c>
      <c r="AB137">
        <v>0</v>
      </c>
      <c r="AC137">
        <v>104</v>
      </c>
      <c r="AD137">
        <v>0</v>
      </c>
      <c r="AE137">
        <v>0</v>
      </c>
      <c r="AF137">
        <v>2600</v>
      </c>
      <c r="AG137">
        <v>0</v>
      </c>
      <c r="AH137">
        <v>0</v>
      </c>
      <c r="AI137">
        <v>0</v>
      </c>
      <c r="AJ137">
        <v>5720</v>
      </c>
      <c r="AK137">
        <v>8320</v>
      </c>
      <c r="AL137">
        <v>364</v>
      </c>
      <c r="AM137">
        <v>0</v>
      </c>
      <c r="AN137">
        <v>0</v>
      </c>
      <c r="AO137">
        <v>2600</v>
      </c>
      <c r="AP137">
        <v>5720</v>
      </c>
      <c r="AQ137">
        <v>0</v>
      </c>
      <c r="AR137">
        <v>0</v>
      </c>
      <c r="AS137">
        <v>0</v>
      </c>
      <c r="AT137">
        <v>0</v>
      </c>
      <c r="AU137">
        <v>2600</v>
      </c>
      <c r="AV137">
        <v>5720</v>
      </c>
      <c r="AW137">
        <v>8320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1040</v>
      </c>
      <c r="GV137">
        <v>0</v>
      </c>
      <c r="GW137">
        <v>0</v>
      </c>
      <c r="GX137">
        <v>5200</v>
      </c>
      <c r="GY137">
        <v>0</v>
      </c>
      <c r="GZ137">
        <v>5200</v>
      </c>
      <c r="HA137">
        <v>1040</v>
      </c>
      <c r="HB137">
        <v>0</v>
      </c>
      <c r="HC137">
        <v>0</v>
      </c>
      <c r="HD137">
        <v>5200</v>
      </c>
      <c r="HE137">
        <v>0</v>
      </c>
      <c r="HF137">
        <v>5200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20</v>
      </c>
    </row>
    <row r="138" spans="1:224" ht="15">
      <c r="A138">
        <v>77120997004</v>
      </c>
      <c r="B138">
        <v>7</v>
      </c>
      <c r="C138">
        <v>0</v>
      </c>
      <c r="D138">
        <v>6</v>
      </c>
      <c r="E138">
        <v>19730.344</v>
      </c>
      <c r="F138">
        <v>58990.067</v>
      </c>
      <c r="G138">
        <v>198.7</v>
      </c>
      <c r="H138">
        <v>2</v>
      </c>
      <c r="I138">
        <v>41270.667</v>
      </c>
      <c r="J138">
        <v>0</v>
      </c>
      <c r="K138">
        <v>89383.994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832</v>
      </c>
      <c r="AD138">
        <v>0</v>
      </c>
      <c r="AE138">
        <v>0</v>
      </c>
      <c r="AF138">
        <v>16154.667</v>
      </c>
      <c r="AG138">
        <v>0</v>
      </c>
      <c r="AH138">
        <v>3900</v>
      </c>
      <c r="AI138">
        <v>0</v>
      </c>
      <c r="AJ138">
        <v>0</v>
      </c>
      <c r="AK138">
        <v>20054.667</v>
      </c>
      <c r="AL138">
        <v>988</v>
      </c>
      <c r="AM138">
        <v>156</v>
      </c>
      <c r="AN138">
        <v>3900</v>
      </c>
      <c r="AO138">
        <v>16154.667</v>
      </c>
      <c r="AP138">
        <v>0</v>
      </c>
      <c r="AQ138">
        <v>0</v>
      </c>
      <c r="AR138">
        <v>0</v>
      </c>
      <c r="AS138">
        <v>0</v>
      </c>
      <c r="AT138">
        <v>3900</v>
      </c>
      <c r="AU138">
        <v>16154.667</v>
      </c>
      <c r="AV138">
        <v>0</v>
      </c>
      <c r="AW138">
        <v>20054.667</v>
      </c>
      <c r="AX138">
        <v>156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104</v>
      </c>
      <c r="BP138">
        <v>0</v>
      </c>
      <c r="BQ138">
        <v>0</v>
      </c>
      <c r="BR138">
        <v>5200</v>
      </c>
      <c r="BS138">
        <v>0</v>
      </c>
      <c r="BT138">
        <v>0</v>
      </c>
      <c r="BU138">
        <v>5200</v>
      </c>
      <c r="BV138">
        <v>104</v>
      </c>
      <c r="BW138">
        <v>104</v>
      </c>
      <c r="BX138">
        <v>5200</v>
      </c>
      <c r="BY138">
        <v>0</v>
      </c>
      <c r="BZ138">
        <v>0</v>
      </c>
      <c r="CA138">
        <v>5200</v>
      </c>
      <c r="CB138">
        <v>104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104</v>
      </c>
      <c r="GU138">
        <v>0</v>
      </c>
      <c r="GV138">
        <v>0</v>
      </c>
      <c r="GW138">
        <v>2080</v>
      </c>
      <c r="GX138">
        <v>0</v>
      </c>
      <c r="GY138">
        <v>0</v>
      </c>
      <c r="GZ138">
        <v>2080</v>
      </c>
      <c r="HA138">
        <v>104</v>
      </c>
      <c r="HB138">
        <v>104</v>
      </c>
      <c r="HC138">
        <v>2080</v>
      </c>
      <c r="HD138">
        <v>0</v>
      </c>
      <c r="HE138">
        <v>0</v>
      </c>
      <c r="HF138">
        <v>2080</v>
      </c>
      <c r="HG138">
        <v>104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3400</v>
      </c>
    </row>
    <row r="139" spans="1:224" ht="15">
      <c r="A139">
        <v>44110192008</v>
      </c>
      <c r="B139">
        <v>4</v>
      </c>
      <c r="C139">
        <v>0</v>
      </c>
      <c r="D139">
        <v>8</v>
      </c>
      <c r="E139">
        <v>43291.392</v>
      </c>
      <c r="F139">
        <v>187507.79</v>
      </c>
      <c r="G139">
        <v>764.9</v>
      </c>
      <c r="H139">
        <v>4</v>
      </c>
      <c r="I139">
        <v>21944</v>
      </c>
      <c r="J139">
        <v>39138.667</v>
      </c>
      <c r="K139">
        <v>801729.84</v>
      </c>
      <c r="L139">
        <v>100</v>
      </c>
      <c r="M139">
        <v>3500</v>
      </c>
      <c r="N139">
        <v>20</v>
      </c>
      <c r="O139">
        <v>0</v>
      </c>
      <c r="P139">
        <v>0</v>
      </c>
      <c r="Q139">
        <v>0</v>
      </c>
      <c r="R139">
        <v>0</v>
      </c>
      <c r="S139">
        <v>10</v>
      </c>
      <c r="T139">
        <v>500</v>
      </c>
      <c r="U139">
        <v>350</v>
      </c>
      <c r="V139">
        <v>100</v>
      </c>
      <c r="W139">
        <v>0</v>
      </c>
      <c r="X139">
        <v>0</v>
      </c>
      <c r="Y139">
        <v>0</v>
      </c>
      <c r="Z139">
        <v>0</v>
      </c>
      <c r="AA139">
        <v>50</v>
      </c>
      <c r="AB139">
        <v>520</v>
      </c>
      <c r="AC139">
        <v>0</v>
      </c>
      <c r="AD139">
        <v>0</v>
      </c>
      <c r="AE139">
        <v>10400</v>
      </c>
      <c r="AF139">
        <v>0</v>
      </c>
      <c r="AG139">
        <v>0</v>
      </c>
      <c r="AH139">
        <v>0</v>
      </c>
      <c r="AI139">
        <v>0</v>
      </c>
      <c r="AJ139">
        <v>4992</v>
      </c>
      <c r="AK139">
        <v>15392</v>
      </c>
      <c r="AL139">
        <v>728</v>
      </c>
      <c r="AM139">
        <v>520</v>
      </c>
      <c r="AN139">
        <v>10400</v>
      </c>
      <c r="AO139">
        <v>0</v>
      </c>
      <c r="AP139">
        <v>4992</v>
      </c>
      <c r="AQ139">
        <v>0</v>
      </c>
      <c r="AR139">
        <v>0</v>
      </c>
      <c r="AS139">
        <v>0</v>
      </c>
      <c r="AT139">
        <v>10400</v>
      </c>
      <c r="AU139">
        <v>0</v>
      </c>
      <c r="AV139">
        <v>4992</v>
      </c>
      <c r="AW139">
        <v>15392</v>
      </c>
      <c r="AX139">
        <v>520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260</v>
      </c>
      <c r="BP139">
        <v>0</v>
      </c>
      <c r="BQ139">
        <v>0</v>
      </c>
      <c r="BR139">
        <v>10400</v>
      </c>
      <c r="BS139">
        <v>0</v>
      </c>
      <c r="BT139">
        <v>0</v>
      </c>
      <c r="BU139">
        <v>10400</v>
      </c>
      <c r="BV139">
        <v>260</v>
      </c>
      <c r="BW139">
        <v>260</v>
      </c>
      <c r="BX139">
        <v>10400</v>
      </c>
      <c r="BY139">
        <v>0</v>
      </c>
      <c r="BZ139">
        <v>0</v>
      </c>
      <c r="CA139">
        <v>10400</v>
      </c>
      <c r="CB139">
        <v>260</v>
      </c>
      <c r="CC139">
        <v>260</v>
      </c>
      <c r="CD139">
        <v>0</v>
      </c>
      <c r="CE139">
        <v>0</v>
      </c>
      <c r="CF139">
        <v>8840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8840</v>
      </c>
      <c r="CP139">
        <v>0</v>
      </c>
      <c r="CQ139">
        <v>0</v>
      </c>
      <c r="CR139">
        <v>8840</v>
      </c>
      <c r="CS139">
        <v>301.6</v>
      </c>
      <c r="CT139">
        <v>41.6</v>
      </c>
      <c r="CU139">
        <v>0</v>
      </c>
      <c r="CV139">
        <v>0</v>
      </c>
      <c r="CW139">
        <v>2288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301.6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260</v>
      </c>
      <c r="GU139">
        <v>0</v>
      </c>
      <c r="GV139">
        <v>0</v>
      </c>
      <c r="GW139">
        <v>6240</v>
      </c>
      <c r="GX139">
        <v>0</v>
      </c>
      <c r="GY139">
        <v>0</v>
      </c>
      <c r="GZ139">
        <v>6240</v>
      </c>
      <c r="HA139">
        <v>260</v>
      </c>
      <c r="HB139">
        <v>260</v>
      </c>
      <c r="HC139">
        <v>6240</v>
      </c>
      <c r="HD139">
        <v>0</v>
      </c>
      <c r="HE139">
        <v>0</v>
      </c>
      <c r="HF139">
        <v>6240</v>
      </c>
      <c r="HG139">
        <v>260</v>
      </c>
      <c r="HH139">
        <v>300</v>
      </c>
      <c r="HI139">
        <v>16200</v>
      </c>
      <c r="HJ139">
        <v>120</v>
      </c>
      <c r="HK139">
        <v>0</v>
      </c>
      <c r="HL139">
        <v>0</v>
      </c>
      <c r="HM139">
        <v>0</v>
      </c>
      <c r="HN139">
        <v>0</v>
      </c>
      <c r="HO139">
        <v>0</v>
      </c>
      <c r="HP139">
        <v>900</v>
      </c>
    </row>
    <row r="140" spans="1:224" ht="15">
      <c r="A140">
        <v>44040056008</v>
      </c>
      <c r="B140">
        <v>4</v>
      </c>
      <c r="C140">
        <v>0</v>
      </c>
      <c r="D140">
        <v>9</v>
      </c>
      <c r="E140">
        <v>12012.445</v>
      </c>
      <c r="F140">
        <v>65200.209</v>
      </c>
      <c r="G140">
        <v>801.1</v>
      </c>
      <c r="H140">
        <v>1</v>
      </c>
      <c r="I140">
        <v>19113.12</v>
      </c>
      <c r="J140">
        <v>31630.857</v>
      </c>
      <c r="K140">
        <v>1031135.2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30</v>
      </c>
      <c r="U140">
        <v>0</v>
      </c>
      <c r="V140">
        <v>20</v>
      </c>
      <c r="W140">
        <v>0</v>
      </c>
      <c r="X140">
        <v>0</v>
      </c>
      <c r="Y140">
        <v>0</v>
      </c>
      <c r="Z140">
        <v>10</v>
      </c>
      <c r="AA140">
        <v>0</v>
      </c>
      <c r="AB140">
        <v>0</v>
      </c>
      <c r="AC140">
        <v>0</v>
      </c>
      <c r="AD140">
        <v>728</v>
      </c>
      <c r="AE140">
        <v>0</v>
      </c>
      <c r="AF140">
        <v>0</v>
      </c>
      <c r="AG140">
        <v>14560</v>
      </c>
      <c r="AH140">
        <v>0</v>
      </c>
      <c r="AI140">
        <v>0</v>
      </c>
      <c r="AJ140">
        <v>15288</v>
      </c>
      <c r="AK140">
        <v>29848</v>
      </c>
      <c r="AL140">
        <v>1456</v>
      </c>
      <c r="AM140">
        <v>0</v>
      </c>
      <c r="AN140">
        <v>0</v>
      </c>
      <c r="AO140">
        <v>0</v>
      </c>
      <c r="AP140">
        <v>29848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29848</v>
      </c>
      <c r="AW140">
        <v>29848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20.8</v>
      </c>
      <c r="CT140">
        <v>20.8</v>
      </c>
      <c r="CU140">
        <v>0</v>
      </c>
      <c r="CV140">
        <v>0</v>
      </c>
      <c r="CW140">
        <v>1040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20.8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2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2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</row>
    <row r="141" spans="1:224" ht="15">
      <c r="A141">
        <v>44100175005</v>
      </c>
      <c r="B141">
        <v>4</v>
      </c>
      <c r="C141">
        <v>0</v>
      </c>
      <c r="D141">
        <v>4</v>
      </c>
      <c r="E141">
        <v>20081.211</v>
      </c>
      <c r="F141">
        <v>43124.159</v>
      </c>
      <c r="G141">
        <v>418</v>
      </c>
      <c r="H141">
        <v>2</v>
      </c>
      <c r="I141">
        <v>0</v>
      </c>
      <c r="J141">
        <v>11644.286</v>
      </c>
      <c r="K141">
        <v>597022.66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350</v>
      </c>
      <c r="U141">
        <v>0</v>
      </c>
      <c r="V141">
        <v>334</v>
      </c>
      <c r="W141">
        <v>0</v>
      </c>
      <c r="X141">
        <v>0</v>
      </c>
      <c r="Y141">
        <v>10</v>
      </c>
      <c r="Z141">
        <v>6</v>
      </c>
      <c r="AA141">
        <v>0</v>
      </c>
      <c r="AB141">
        <v>728</v>
      </c>
      <c r="AC141">
        <v>0</v>
      </c>
      <c r="AD141">
        <v>0</v>
      </c>
      <c r="AE141">
        <v>11648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11648</v>
      </c>
      <c r="AL141">
        <v>728</v>
      </c>
      <c r="AM141">
        <v>728</v>
      </c>
      <c r="AN141">
        <v>11648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11648</v>
      </c>
      <c r="AU141">
        <v>0</v>
      </c>
      <c r="AV141">
        <v>0</v>
      </c>
      <c r="AW141">
        <v>11648</v>
      </c>
      <c r="AX141">
        <v>728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156</v>
      </c>
      <c r="GU141">
        <v>0</v>
      </c>
      <c r="GV141">
        <v>0</v>
      </c>
      <c r="GW141">
        <v>1560</v>
      </c>
      <c r="GX141">
        <v>0</v>
      </c>
      <c r="GY141">
        <v>0</v>
      </c>
      <c r="GZ141">
        <v>1560</v>
      </c>
      <c r="HA141">
        <v>156</v>
      </c>
      <c r="HB141">
        <v>156</v>
      </c>
      <c r="HC141">
        <v>1560</v>
      </c>
      <c r="HD141">
        <v>0</v>
      </c>
      <c r="HE141">
        <v>0</v>
      </c>
      <c r="HF141">
        <v>1560</v>
      </c>
      <c r="HG141">
        <v>156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90</v>
      </c>
    </row>
    <row r="142" spans="1:224" ht="15">
      <c r="A142">
        <v>33040366007</v>
      </c>
      <c r="B142">
        <v>3</v>
      </c>
      <c r="C142">
        <v>1</v>
      </c>
      <c r="D142">
        <v>2</v>
      </c>
      <c r="E142">
        <v>60918.505</v>
      </c>
      <c r="F142">
        <v>95178.167</v>
      </c>
      <c r="G142">
        <v>907.7</v>
      </c>
      <c r="H142">
        <v>5</v>
      </c>
      <c r="I142">
        <v>1005.888</v>
      </c>
      <c r="J142">
        <v>0</v>
      </c>
      <c r="K142">
        <v>1021275.9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104</v>
      </c>
      <c r="CD142">
        <v>0</v>
      </c>
      <c r="CE142">
        <v>0</v>
      </c>
      <c r="CF142">
        <v>3016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3016</v>
      </c>
      <c r="CP142">
        <v>0</v>
      </c>
      <c r="CQ142">
        <v>0</v>
      </c>
      <c r="CR142">
        <v>3016</v>
      </c>
      <c r="CS142">
        <v>124.8</v>
      </c>
      <c r="CT142">
        <v>20.8</v>
      </c>
      <c r="CU142">
        <v>0</v>
      </c>
      <c r="CV142">
        <v>0</v>
      </c>
      <c r="CW142">
        <v>1300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124.8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0</v>
      </c>
      <c r="HP142">
        <v>0</v>
      </c>
    </row>
    <row r="143" spans="1:224" ht="15">
      <c r="A143">
        <v>77090957007</v>
      </c>
      <c r="B143">
        <v>7</v>
      </c>
      <c r="C143">
        <v>1</v>
      </c>
      <c r="D143">
        <v>2</v>
      </c>
      <c r="E143">
        <v>65851.621</v>
      </c>
      <c r="F143">
        <v>71550.444</v>
      </c>
      <c r="G143">
        <v>403.3</v>
      </c>
      <c r="H143">
        <v>5</v>
      </c>
      <c r="I143">
        <v>0</v>
      </c>
      <c r="J143">
        <v>0</v>
      </c>
      <c r="K143">
        <v>84500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8320</v>
      </c>
      <c r="AI143">
        <v>0</v>
      </c>
      <c r="AJ143">
        <v>0</v>
      </c>
      <c r="AK143">
        <v>8320</v>
      </c>
      <c r="AL143">
        <v>416</v>
      </c>
      <c r="AM143">
        <v>416</v>
      </c>
      <c r="AN143">
        <v>8320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8320</v>
      </c>
      <c r="AU143">
        <v>0</v>
      </c>
      <c r="AV143">
        <v>0</v>
      </c>
      <c r="AW143">
        <v>8320</v>
      </c>
      <c r="AX143">
        <v>416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26</v>
      </c>
      <c r="BP143">
        <v>0</v>
      </c>
      <c r="BQ143">
        <v>0</v>
      </c>
      <c r="BR143">
        <v>1768</v>
      </c>
      <c r="BS143">
        <v>0</v>
      </c>
      <c r="BT143">
        <v>0</v>
      </c>
      <c r="BU143">
        <v>1768</v>
      </c>
      <c r="BV143">
        <v>26</v>
      </c>
      <c r="BW143">
        <v>26</v>
      </c>
      <c r="BX143">
        <v>1768</v>
      </c>
      <c r="BY143">
        <v>0</v>
      </c>
      <c r="BZ143">
        <v>0</v>
      </c>
      <c r="CA143">
        <v>1768</v>
      </c>
      <c r="CB143">
        <v>26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260</v>
      </c>
      <c r="CT143">
        <v>260</v>
      </c>
      <c r="CU143">
        <v>0</v>
      </c>
      <c r="CV143">
        <v>0</v>
      </c>
      <c r="CW143">
        <v>5980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260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104</v>
      </c>
      <c r="GU143">
        <v>0</v>
      </c>
      <c r="GV143">
        <v>0</v>
      </c>
      <c r="GW143">
        <v>1560</v>
      </c>
      <c r="GX143">
        <v>0</v>
      </c>
      <c r="GY143">
        <v>0</v>
      </c>
      <c r="GZ143">
        <v>1560</v>
      </c>
      <c r="HA143">
        <v>104</v>
      </c>
      <c r="HB143">
        <v>104</v>
      </c>
      <c r="HC143">
        <v>1560</v>
      </c>
      <c r="HD143">
        <v>0</v>
      </c>
      <c r="HE143">
        <v>0</v>
      </c>
      <c r="HF143">
        <v>1560</v>
      </c>
      <c r="HG143">
        <v>104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0</v>
      </c>
    </row>
    <row r="144" spans="1:224" ht="15">
      <c r="A144">
        <v>55010250008</v>
      </c>
      <c r="B144">
        <v>5</v>
      </c>
      <c r="C144">
        <v>0</v>
      </c>
      <c r="D144">
        <v>5</v>
      </c>
      <c r="E144">
        <v>21050.177</v>
      </c>
      <c r="F144">
        <v>25348.89</v>
      </c>
      <c r="G144">
        <v>561.7</v>
      </c>
      <c r="H144">
        <v>3</v>
      </c>
      <c r="I144">
        <v>4940</v>
      </c>
      <c r="J144">
        <v>0</v>
      </c>
      <c r="K144">
        <v>35434.75</v>
      </c>
      <c r="L144">
        <v>32000</v>
      </c>
      <c r="M144">
        <v>400</v>
      </c>
      <c r="N144">
        <v>8000</v>
      </c>
      <c r="O144">
        <v>0</v>
      </c>
      <c r="P144">
        <v>2000</v>
      </c>
      <c r="Q144">
        <v>4000</v>
      </c>
      <c r="R144">
        <v>2000</v>
      </c>
      <c r="S144">
        <v>8000</v>
      </c>
      <c r="T144">
        <v>90</v>
      </c>
      <c r="U144">
        <v>30</v>
      </c>
      <c r="V144">
        <v>20</v>
      </c>
      <c r="W144">
        <v>0</v>
      </c>
      <c r="X144">
        <v>5</v>
      </c>
      <c r="Y144">
        <v>10</v>
      </c>
      <c r="Z144">
        <v>5</v>
      </c>
      <c r="AA144">
        <v>20</v>
      </c>
      <c r="AB144">
        <v>0</v>
      </c>
      <c r="AC144">
        <v>156</v>
      </c>
      <c r="AD144">
        <v>0</v>
      </c>
      <c r="AE144">
        <v>0</v>
      </c>
      <c r="AF144">
        <v>3120</v>
      </c>
      <c r="AG144">
        <v>0</v>
      </c>
      <c r="AH144">
        <v>0</v>
      </c>
      <c r="AI144">
        <v>0</v>
      </c>
      <c r="AJ144">
        <v>0</v>
      </c>
      <c r="AK144">
        <v>3120</v>
      </c>
      <c r="AL144">
        <v>156</v>
      </c>
      <c r="AM144">
        <v>0</v>
      </c>
      <c r="AN144">
        <v>0</v>
      </c>
      <c r="AO144">
        <v>3120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3120</v>
      </c>
      <c r="AV144">
        <v>0</v>
      </c>
      <c r="AW144">
        <v>3120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104</v>
      </c>
      <c r="BP144">
        <v>0</v>
      </c>
      <c r="BQ144">
        <v>0</v>
      </c>
      <c r="BR144">
        <v>5200</v>
      </c>
      <c r="BS144">
        <v>0</v>
      </c>
      <c r="BT144">
        <v>0</v>
      </c>
      <c r="BU144">
        <v>5200</v>
      </c>
      <c r="BV144">
        <v>104</v>
      </c>
      <c r="BW144">
        <v>104</v>
      </c>
      <c r="BX144">
        <v>5200</v>
      </c>
      <c r="BY144">
        <v>0</v>
      </c>
      <c r="BZ144">
        <v>0</v>
      </c>
      <c r="CA144">
        <v>5200</v>
      </c>
      <c r="CB144">
        <v>104</v>
      </c>
      <c r="CC144">
        <v>0</v>
      </c>
      <c r="CD144">
        <v>52</v>
      </c>
      <c r="CE144">
        <v>0</v>
      </c>
      <c r="CF144">
        <v>0</v>
      </c>
      <c r="CG144">
        <v>1820</v>
      </c>
      <c r="CH144">
        <v>0</v>
      </c>
      <c r="CI144">
        <v>91</v>
      </c>
      <c r="CJ144">
        <v>0</v>
      </c>
      <c r="CK144">
        <v>0</v>
      </c>
      <c r="CL144">
        <v>4524</v>
      </c>
      <c r="CM144">
        <v>0</v>
      </c>
      <c r="CN144">
        <v>0</v>
      </c>
      <c r="CO144">
        <v>0</v>
      </c>
      <c r="CP144">
        <v>1820</v>
      </c>
      <c r="CQ144">
        <v>0</v>
      </c>
      <c r="CR144">
        <v>1820</v>
      </c>
      <c r="CS144">
        <v>91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91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</row>
    <row r="145" spans="1:224" ht="15">
      <c r="A145">
        <v>44050097006</v>
      </c>
      <c r="B145">
        <v>4</v>
      </c>
      <c r="C145">
        <v>1</v>
      </c>
      <c r="D145">
        <v>7</v>
      </c>
      <c r="E145">
        <v>42693.637</v>
      </c>
      <c r="F145">
        <v>78883.732</v>
      </c>
      <c r="G145">
        <v>325.5</v>
      </c>
      <c r="H145">
        <v>4</v>
      </c>
      <c r="I145">
        <v>0</v>
      </c>
      <c r="J145">
        <v>8.6666667</v>
      </c>
      <c r="K145">
        <v>97916</v>
      </c>
      <c r="L145">
        <v>48000</v>
      </c>
      <c r="M145">
        <v>48000</v>
      </c>
      <c r="N145">
        <v>720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4872</v>
      </c>
      <c r="U145">
        <v>4800</v>
      </c>
      <c r="V145">
        <v>72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260</v>
      </c>
      <c r="AC145">
        <v>0</v>
      </c>
      <c r="AD145">
        <v>0</v>
      </c>
      <c r="AE145">
        <v>7280</v>
      </c>
      <c r="AF145">
        <v>0</v>
      </c>
      <c r="AG145">
        <v>0</v>
      </c>
      <c r="AH145">
        <v>1144</v>
      </c>
      <c r="AI145">
        <v>0</v>
      </c>
      <c r="AJ145">
        <v>0</v>
      </c>
      <c r="AK145">
        <v>8424</v>
      </c>
      <c r="AL145">
        <v>312</v>
      </c>
      <c r="AM145">
        <v>312</v>
      </c>
      <c r="AN145">
        <v>8424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8424</v>
      </c>
      <c r="AU145">
        <v>0</v>
      </c>
      <c r="AV145">
        <v>0</v>
      </c>
      <c r="AW145">
        <v>8424</v>
      </c>
      <c r="AX145">
        <v>312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156</v>
      </c>
      <c r="BP145">
        <v>0</v>
      </c>
      <c r="BQ145">
        <v>0</v>
      </c>
      <c r="BR145">
        <v>7020</v>
      </c>
      <c r="BS145">
        <v>0</v>
      </c>
      <c r="BT145">
        <v>0</v>
      </c>
      <c r="BU145">
        <v>7020</v>
      </c>
      <c r="BV145">
        <v>156</v>
      </c>
      <c r="BW145">
        <v>156</v>
      </c>
      <c r="BX145">
        <v>7020</v>
      </c>
      <c r="BY145">
        <v>0</v>
      </c>
      <c r="BZ145">
        <v>0</v>
      </c>
      <c r="CA145">
        <v>7020</v>
      </c>
      <c r="CB145">
        <v>156</v>
      </c>
      <c r="CC145">
        <v>312</v>
      </c>
      <c r="CD145">
        <v>0</v>
      </c>
      <c r="CE145">
        <v>0</v>
      </c>
      <c r="CF145">
        <v>8424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8424</v>
      </c>
      <c r="CP145">
        <v>0</v>
      </c>
      <c r="CQ145">
        <v>0</v>
      </c>
      <c r="CR145">
        <v>8424</v>
      </c>
      <c r="CS145">
        <v>530.4</v>
      </c>
      <c r="CT145">
        <v>218.4</v>
      </c>
      <c r="CU145">
        <v>0</v>
      </c>
      <c r="CV145">
        <v>0</v>
      </c>
      <c r="CW145">
        <v>12740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52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2600</v>
      </c>
      <c r="DZ145">
        <v>0</v>
      </c>
      <c r="EA145">
        <v>0</v>
      </c>
      <c r="EB145">
        <v>2600</v>
      </c>
      <c r="EC145">
        <v>52</v>
      </c>
      <c r="ED145">
        <v>52</v>
      </c>
      <c r="EE145">
        <v>0</v>
      </c>
      <c r="EF145">
        <v>0</v>
      </c>
      <c r="EG145">
        <v>0</v>
      </c>
      <c r="EH145">
        <v>0</v>
      </c>
      <c r="EI145">
        <v>530.4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208</v>
      </c>
      <c r="GU145">
        <v>0</v>
      </c>
      <c r="GV145">
        <v>0</v>
      </c>
      <c r="GW145">
        <v>2080</v>
      </c>
      <c r="GX145">
        <v>0</v>
      </c>
      <c r="GY145">
        <v>0</v>
      </c>
      <c r="GZ145">
        <v>2080</v>
      </c>
      <c r="HA145">
        <v>208</v>
      </c>
      <c r="HB145">
        <v>208</v>
      </c>
      <c r="HC145">
        <v>2080</v>
      </c>
      <c r="HD145">
        <v>0</v>
      </c>
      <c r="HE145">
        <v>0</v>
      </c>
      <c r="HF145">
        <v>2080</v>
      </c>
      <c r="HG145">
        <v>208</v>
      </c>
      <c r="HH145">
        <v>0</v>
      </c>
      <c r="HI145">
        <v>0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</row>
    <row r="146" spans="1:224" ht="15">
      <c r="A146">
        <v>77161068007</v>
      </c>
      <c r="B146">
        <v>7</v>
      </c>
      <c r="C146">
        <v>0</v>
      </c>
      <c r="D146">
        <v>5</v>
      </c>
      <c r="E146">
        <v>22813.553</v>
      </c>
      <c r="F146">
        <v>35038.437</v>
      </c>
      <c r="G146">
        <v>1144.1</v>
      </c>
      <c r="H146">
        <v>2</v>
      </c>
      <c r="I146">
        <v>7050.3333</v>
      </c>
      <c r="J146">
        <v>2080</v>
      </c>
      <c r="K146">
        <v>27805.376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450</v>
      </c>
      <c r="U146">
        <v>0</v>
      </c>
      <c r="V146">
        <v>450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104</v>
      </c>
      <c r="AD146">
        <v>0</v>
      </c>
      <c r="AE146">
        <v>0</v>
      </c>
      <c r="AF146">
        <v>1733.3333</v>
      </c>
      <c r="AG146">
        <v>0</v>
      </c>
      <c r="AH146">
        <v>0</v>
      </c>
      <c r="AI146">
        <v>0</v>
      </c>
      <c r="AJ146">
        <v>2080</v>
      </c>
      <c r="AK146">
        <v>3813.3333</v>
      </c>
      <c r="AL146">
        <v>208</v>
      </c>
      <c r="AM146">
        <v>0</v>
      </c>
      <c r="AN146">
        <v>0</v>
      </c>
      <c r="AO146">
        <v>1733.3333</v>
      </c>
      <c r="AP146">
        <v>2080</v>
      </c>
      <c r="AQ146">
        <v>0</v>
      </c>
      <c r="AR146">
        <v>0</v>
      </c>
      <c r="AS146">
        <v>0</v>
      </c>
      <c r="AT146">
        <v>0</v>
      </c>
      <c r="AU146">
        <v>1733.3333</v>
      </c>
      <c r="AV146">
        <v>2080</v>
      </c>
      <c r="AW146">
        <v>3813.3333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15000</v>
      </c>
      <c r="GE146">
        <v>10000</v>
      </c>
      <c r="GF146">
        <v>1000</v>
      </c>
      <c r="GG146">
        <v>0</v>
      </c>
      <c r="GH146">
        <v>0</v>
      </c>
      <c r="GI146">
        <v>3000</v>
      </c>
      <c r="GJ146">
        <v>2000</v>
      </c>
      <c r="GK146">
        <v>0</v>
      </c>
      <c r="GL146">
        <v>1440</v>
      </c>
      <c r="GM146">
        <v>900</v>
      </c>
      <c r="GN146">
        <v>90</v>
      </c>
      <c r="GO146">
        <v>0</v>
      </c>
      <c r="GP146">
        <v>0</v>
      </c>
      <c r="GQ146">
        <v>270</v>
      </c>
      <c r="GR146">
        <v>180</v>
      </c>
      <c r="GS146">
        <v>0</v>
      </c>
      <c r="GT146">
        <v>0</v>
      </c>
      <c r="GU146">
        <v>208</v>
      </c>
      <c r="GV146">
        <v>0</v>
      </c>
      <c r="GW146">
        <v>0</v>
      </c>
      <c r="GX146">
        <v>2080</v>
      </c>
      <c r="GY146">
        <v>0</v>
      </c>
      <c r="GZ146">
        <v>2080</v>
      </c>
      <c r="HA146">
        <v>208</v>
      </c>
      <c r="HB146">
        <v>0</v>
      </c>
      <c r="HC146">
        <v>0</v>
      </c>
      <c r="HD146">
        <v>2080</v>
      </c>
      <c r="HE146">
        <v>0</v>
      </c>
      <c r="HF146">
        <v>2080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</row>
    <row r="147" spans="1:224" ht="15">
      <c r="A147">
        <v>33010301001</v>
      </c>
      <c r="B147">
        <v>3</v>
      </c>
      <c r="C147">
        <v>0</v>
      </c>
      <c r="D147">
        <v>4</v>
      </c>
      <c r="E147">
        <v>30484.405</v>
      </c>
      <c r="F147">
        <v>40778.992</v>
      </c>
      <c r="G147">
        <v>1078.2</v>
      </c>
      <c r="H147">
        <v>4</v>
      </c>
      <c r="I147">
        <v>0</v>
      </c>
      <c r="J147">
        <v>12480</v>
      </c>
      <c r="K147">
        <v>145466.86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50</v>
      </c>
      <c r="U147">
        <v>0</v>
      </c>
      <c r="V147">
        <v>50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10400</v>
      </c>
      <c r="AK147">
        <v>10400</v>
      </c>
      <c r="AL147">
        <v>416</v>
      </c>
      <c r="AM147">
        <v>0</v>
      </c>
      <c r="AN147">
        <v>0</v>
      </c>
      <c r="AO147">
        <v>0</v>
      </c>
      <c r="AP147">
        <v>10400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10400</v>
      </c>
      <c r="AW147">
        <v>10400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52</v>
      </c>
      <c r="BP147">
        <v>0</v>
      </c>
      <c r="BQ147">
        <v>0</v>
      </c>
      <c r="BR147">
        <v>1976</v>
      </c>
      <c r="BS147">
        <v>0</v>
      </c>
      <c r="BT147">
        <v>0</v>
      </c>
      <c r="BU147">
        <v>1976</v>
      </c>
      <c r="BV147">
        <v>52</v>
      </c>
      <c r="BW147">
        <v>52</v>
      </c>
      <c r="BX147">
        <v>1976</v>
      </c>
      <c r="BY147">
        <v>0</v>
      </c>
      <c r="BZ147">
        <v>0</v>
      </c>
      <c r="CA147">
        <v>1976</v>
      </c>
      <c r="CB147">
        <v>52</v>
      </c>
      <c r="CC147">
        <v>52</v>
      </c>
      <c r="CD147">
        <v>0</v>
      </c>
      <c r="CE147">
        <v>0</v>
      </c>
      <c r="CF147">
        <v>1456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1456</v>
      </c>
      <c r="CP147">
        <v>0</v>
      </c>
      <c r="CQ147">
        <v>0</v>
      </c>
      <c r="CR147">
        <v>1456</v>
      </c>
      <c r="CS147">
        <v>114.4</v>
      </c>
      <c r="CT147">
        <v>62.4</v>
      </c>
      <c r="CU147">
        <v>0</v>
      </c>
      <c r="CV147">
        <v>0</v>
      </c>
      <c r="CW147">
        <v>3900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114.4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</row>
    <row r="148" spans="1:224" ht="15">
      <c r="A148">
        <v>22070779008</v>
      </c>
      <c r="B148">
        <v>2</v>
      </c>
      <c r="C148">
        <v>0</v>
      </c>
      <c r="D148">
        <v>5</v>
      </c>
      <c r="E148">
        <v>21214.388</v>
      </c>
      <c r="F148">
        <v>43723.738</v>
      </c>
      <c r="G148">
        <v>741.5</v>
      </c>
      <c r="H148">
        <v>2</v>
      </c>
      <c r="I148">
        <v>6500</v>
      </c>
      <c r="J148">
        <v>2600</v>
      </c>
      <c r="K148">
        <v>70646.66</v>
      </c>
      <c r="L148">
        <v>7800</v>
      </c>
      <c r="M148">
        <v>1800</v>
      </c>
      <c r="N148">
        <v>4800</v>
      </c>
      <c r="O148">
        <v>0</v>
      </c>
      <c r="P148">
        <v>0</v>
      </c>
      <c r="Q148">
        <v>0</v>
      </c>
      <c r="R148">
        <v>0</v>
      </c>
      <c r="S148">
        <v>1200</v>
      </c>
      <c r="T148">
        <v>585</v>
      </c>
      <c r="U148">
        <v>135</v>
      </c>
      <c r="V148">
        <v>360</v>
      </c>
      <c r="W148">
        <v>0</v>
      </c>
      <c r="X148">
        <v>0</v>
      </c>
      <c r="Y148">
        <v>0</v>
      </c>
      <c r="Z148">
        <v>0</v>
      </c>
      <c r="AA148">
        <v>90</v>
      </c>
      <c r="AB148">
        <v>0</v>
      </c>
      <c r="AC148">
        <v>312</v>
      </c>
      <c r="AD148">
        <v>0</v>
      </c>
      <c r="AE148">
        <v>0</v>
      </c>
      <c r="AF148">
        <v>4680</v>
      </c>
      <c r="AG148">
        <v>0</v>
      </c>
      <c r="AH148">
        <v>0</v>
      </c>
      <c r="AI148">
        <v>0</v>
      </c>
      <c r="AJ148">
        <v>0</v>
      </c>
      <c r="AK148">
        <v>4680</v>
      </c>
      <c r="AL148">
        <v>312</v>
      </c>
      <c r="AM148">
        <v>0</v>
      </c>
      <c r="AN148">
        <v>0</v>
      </c>
      <c r="AO148">
        <v>4680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4680</v>
      </c>
      <c r="AV148">
        <v>0</v>
      </c>
      <c r="AW148">
        <v>4680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52</v>
      </c>
      <c r="BP148">
        <v>0</v>
      </c>
      <c r="BQ148">
        <v>0</v>
      </c>
      <c r="BR148">
        <v>2080</v>
      </c>
      <c r="BS148">
        <v>0</v>
      </c>
      <c r="BT148">
        <v>0</v>
      </c>
      <c r="BU148">
        <v>2080</v>
      </c>
      <c r="BV148">
        <v>52</v>
      </c>
      <c r="BW148">
        <v>52</v>
      </c>
      <c r="BX148">
        <v>2080</v>
      </c>
      <c r="BY148">
        <v>0</v>
      </c>
      <c r="BZ148">
        <v>0</v>
      </c>
      <c r="CA148">
        <v>2080</v>
      </c>
      <c r="CB148">
        <v>52</v>
      </c>
      <c r="CC148">
        <v>312</v>
      </c>
      <c r="CD148">
        <v>0</v>
      </c>
      <c r="CE148">
        <v>0</v>
      </c>
      <c r="CF148">
        <v>8424</v>
      </c>
      <c r="CG148">
        <v>0</v>
      </c>
      <c r="CH148">
        <v>0</v>
      </c>
      <c r="CI148">
        <v>104</v>
      </c>
      <c r="CJ148">
        <v>0</v>
      </c>
      <c r="CK148">
        <v>0</v>
      </c>
      <c r="CL148">
        <v>3640</v>
      </c>
      <c r="CM148">
        <v>0</v>
      </c>
      <c r="CN148">
        <v>0</v>
      </c>
      <c r="CO148">
        <v>8424</v>
      </c>
      <c r="CP148">
        <v>0</v>
      </c>
      <c r="CQ148">
        <v>0</v>
      </c>
      <c r="CR148">
        <v>8424</v>
      </c>
      <c r="CS148">
        <v>416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416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90</v>
      </c>
      <c r="GM148">
        <v>0</v>
      </c>
      <c r="GN148">
        <v>90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208</v>
      </c>
      <c r="GU148">
        <v>0</v>
      </c>
      <c r="GV148">
        <v>0</v>
      </c>
      <c r="GW148">
        <v>4992</v>
      </c>
      <c r="GX148">
        <v>0</v>
      </c>
      <c r="GY148">
        <v>0</v>
      </c>
      <c r="GZ148">
        <v>4992</v>
      </c>
      <c r="HA148">
        <v>208</v>
      </c>
      <c r="HB148">
        <v>208</v>
      </c>
      <c r="HC148">
        <v>4992</v>
      </c>
      <c r="HD148">
        <v>0</v>
      </c>
      <c r="HE148">
        <v>0</v>
      </c>
      <c r="HF148">
        <v>4992</v>
      </c>
      <c r="HG148">
        <v>208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200</v>
      </c>
    </row>
    <row r="149" spans="1:224" ht="15">
      <c r="A149">
        <v>22030693005</v>
      </c>
      <c r="B149">
        <v>2</v>
      </c>
      <c r="C149">
        <v>0</v>
      </c>
      <c r="D149">
        <v>5</v>
      </c>
      <c r="E149">
        <v>39324.044</v>
      </c>
      <c r="F149">
        <v>46013.301</v>
      </c>
      <c r="G149">
        <v>977</v>
      </c>
      <c r="H149">
        <v>4</v>
      </c>
      <c r="I149">
        <v>2470</v>
      </c>
      <c r="J149">
        <v>0</v>
      </c>
      <c r="K149">
        <v>88035.157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135</v>
      </c>
      <c r="U149">
        <v>20</v>
      </c>
      <c r="V149">
        <v>110</v>
      </c>
      <c r="W149">
        <v>0</v>
      </c>
      <c r="X149">
        <v>0</v>
      </c>
      <c r="Y149">
        <v>0</v>
      </c>
      <c r="Z149">
        <v>5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520</v>
      </c>
      <c r="BP149">
        <v>0</v>
      </c>
      <c r="BQ149">
        <v>0</v>
      </c>
      <c r="BR149">
        <v>20800</v>
      </c>
      <c r="BS149">
        <v>0</v>
      </c>
      <c r="BT149">
        <v>0</v>
      </c>
      <c r="BU149">
        <v>20800</v>
      </c>
      <c r="BV149">
        <v>520</v>
      </c>
      <c r="BW149">
        <v>520</v>
      </c>
      <c r="BX149">
        <v>20800</v>
      </c>
      <c r="BY149">
        <v>0</v>
      </c>
      <c r="BZ149">
        <v>0</v>
      </c>
      <c r="CA149">
        <v>20800</v>
      </c>
      <c r="CB149">
        <v>520</v>
      </c>
      <c r="CC149">
        <v>416</v>
      </c>
      <c r="CD149">
        <v>0</v>
      </c>
      <c r="CE149">
        <v>0</v>
      </c>
      <c r="CF149">
        <v>9360</v>
      </c>
      <c r="CG149">
        <v>0</v>
      </c>
      <c r="CH149">
        <v>0</v>
      </c>
      <c r="CI149">
        <v>624</v>
      </c>
      <c r="CJ149">
        <v>0</v>
      </c>
      <c r="CK149">
        <v>0</v>
      </c>
      <c r="CL149">
        <v>21840</v>
      </c>
      <c r="CM149">
        <v>0</v>
      </c>
      <c r="CN149">
        <v>0</v>
      </c>
      <c r="CO149">
        <v>9360</v>
      </c>
      <c r="CP149">
        <v>0</v>
      </c>
      <c r="CQ149">
        <v>0</v>
      </c>
      <c r="CR149">
        <v>9360</v>
      </c>
      <c r="CS149">
        <v>1081.6</v>
      </c>
      <c r="CT149">
        <v>41.6</v>
      </c>
      <c r="CU149">
        <v>0</v>
      </c>
      <c r="CV149">
        <v>0</v>
      </c>
      <c r="CW149">
        <v>2496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31.2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1300</v>
      </c>
      <c r="DZ149">
        <v>0</v>
      </c>
      <c r="EA149">
        <v>0</v>
      </c>
      <c r="EB149">
        <v>1300</v>
      </c>
      <c r="EC149">
        <v>31.2</v>
      </c>
      <c r="ED149">
        <v>31.2</v>
      </c>
      <c r="EE149">
        <v>0</v>
      </c>
      <c r="EF149">
        <v>0</v>
      </c>
      <c r="EG149">
        <v>0</v>
      </c>
      <c r="EH149">
        <v>0</v>
      </c>
      <c r="EI149">
        <v>1081.6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208</v>
      </c>
      <c r="GU149">
        <v>0</v>
      </c>
      <c r="GV149">
        <v>0</v>
      </c>
      <c r="GW149">
        <v>2600</v>
      </c>
      <c r="GX149">
        <v>0</v>
      </c>
      <c r="GY149">
        <v>0</v>
      </c>
      <c r="GZ149">
        <v>2600</v>
      </c>
      <c r="HA149">
        <v>208</v>
      </c>
      <c r="HB149">
        <v>208</v>
      </c>
      <c r="HC149">
        <v>2600</v>
      </c>
      <c r="HD149">
        <v>0</v>
      </c>
      <c r="HE149">
        <v>0</v>
      </c>
      <c r="HF149">
        <v>2600</v>
      </c>
      <c r="HG149">
        <v>208</v>
      </c>
      <c r="HH149">
        <v>0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0</v>
      </c>
      <c r="HO149">
        <v>0</v>
      </c>
      <c r="HP149">
        <v>20</v>
      </c>
    </row>
    <row r="150" spans="1:224" ht="15">
      <c r="A150">
        <v>33010304010</v>
      </c>
      <c r="B150">
        <v>3</v>
      </c>
      <c r="C150">
        <v>1</v>
      </c>
      <c r="D150">
        <v>2</v>
      </c>
      <c r="E150">
        <v>11693.275</v>
      </c>
      <c r="F150">
        <v>11072.92</v>
      </c>
      <c r="G150">
        <v>295.6</v>
      </c>
      <c r="H150">
        <v>1</v>
      </c>
      <c r="I150">
        <v>0</v>
      </c>
      <c r="J150">
        <v>3120</v>
      </c>
      <c r="K150">
        <v>12500.946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104</v>
      </c>
      <c r="CD150">
        <v>0</v>
      </c>
      <c r="CE150">
        <v>0</v>
      </c>
      <c r="CF150">
        <v>3016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3016</v>
      </c>
      <c r="CP150">
        <v>0</v>
      </c>
      <c r="CQ150">
        <v>0</v>
      </c>
      <c r="CR150">
        <v>3016</v>
      </c>
      <c r="CS150">
        <v>104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104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</row>
    <row r="151" spans="1:224" ht="15">
      <c r="A151">
        <v>77050870004</v>
      </c>
      <c r="B151">
        <v>7</v>
      </c>
      <c r="C151">
        <v>1</v>
      </c>
      <c r="D151">
        <v>3</v>
      </c>
      <c r="E151">
        <v>51544.93</v>
      </c>
      <c r="F151">
        <v>54561.712</v>
      </c>
      <c r="G151">
        <v>145.7</v>
      </c>
      <c r="H151">
        <v>4</v>
      </c>
      <c r="I151">
        <v>0</v>
      </c>
      <c r="J151">
        <v>1560</v>
      </c>
      <c r="K151">
        <v>62771.6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104</v>
      </c>
      <c r="BP151">
        <v>0</v>
      </c>
      <c r="BQ151">
        <v>0</v>
      </c>
      <c r="BR151">
        <v>4160</v>
      </c>
      <c r="BS151">
        <v>0</v>
      </c>
      <c r="BT151">
        <v>0</v>
      </c>
      <c r="BU151">
        <v>4160</v>
      </c>
      <c r="BV151">
        <v>104</v>
      </c>
      <c r="BW151">
        <v>104</v>
      </c>
      <c r="BX151">
        <v>4160</v>
      </c>
      <c r="BY151">
        <v>0</v>
      </c>
      <c r="BZ151">
        <v>0</v>
      </c>
      <c r="CA151">
        <v>4160</v>
      </c>
      <c r="CB151">
        <v>104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93.6</v>
      </c>
      <c r="CT151">
        <v>93.6</v>
      </c>
      <c r="CU151">
        <v>0</v>
      </c>
      <c r="CV151">
        <v>0</v>
      </c>
      <c r="CW151">
        <v>5148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93.6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104</v>
      </c>
      <c r="GU151">
        <v>0</v>
      </c>
      <c r="GV151">
        <v>0</v>
      </c>
      <c r="GW151">
        <v>1040</v>
      </c>
      <c r="GX151">
        <v>0</v>
      </c>
      <c r="GY151">
        <v>0</v>
      </c>
      <c r="GZ151">
        <v>1040</v>
      </c>
      <c r="HA151">
        <v>104</v>
      </c>
      <c r="HB151">
        <v>104</v>
      </c>
      <c r="HC151">
        <v>1040</v>
      </c>
      <c r="HD151">
        <v>0</v>
      </c>
      <c r="HE151">
        <v>0</v>
      </c>
      <c r="HF151">
        <v>1040</v>
      </c>
      <c r="HG151">
        <v>104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</row>
    <row r="152" spans="1:224" ht="15">
      <c r="A152">
        <v>22040701008</v>
      </c>
      <c r="B152">
        <v>2</v>
      </c>
      <c r="C152">
        <v>0</v>
      </c>
      <c r="D152">
        <v>2</v>
      </c>
      <c r="E152">
        <v>24601.395</v>
      </c>
      <c r="F152">
        <v>45344.382</v>
      </c>
      <c r="G152">
        <v>728.6</v>
      </c>
      <c r="H152">
        <v>3</v>
      </c>
      <c r="I152">
        <v>32178.421</v>
      </c>
      <c r="J152">
        <v>0</v>
      </c>
      <c r="K152">
        <v>50232</v>
      </c>
      <c r="L152">
        <v>8000</v>
      </c>
      <c r="M152">
        <v>4000</v>
      </c>
      <c r="N152">
        <v>4000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720</v>
      </c>
      <c r="U152">
        <v>360</v>
      </c>
      <c r="V152">
        <v>360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520</v>
      </c>
      <c r="AD152">
        <v>0</v>
      </c>
      <c r="AE152">
        <v>0</v>
      </c>
      <c r="AF152">
        <v>11700</v>
      </c>
      <c r="AG152">
        <v>0</v>
      </c>
      <c r="AH152">
        <v>0</v>
      </c>
      <c r="AI152">
        <v>0</v>
      </c>
      <c r="AJ152">
        <v>0</v>
      </c>
      <c r="AK152">
        <v>11700</v>
      </c>
      <c r="AL152">
        <v>520</v>
      </c>
      <c r="AM152">
        <v>0</v>
      </c>
      <c r="AN152">
        <v>0</v>
      </c>
      <c r="AO152">
        <v>11700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11700</v>
      </c>
      <c r="AV152">
        <v>0</v>
      </c>
      <c r="AW152">
        <v>11700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52</v>
      </c>
      <c r="BP152">
        <v>0</v>
      </c>
      <c r="BQ152">
        <v>0</v>
      </c>
      <c r="BR152">
        <v>2288</v>
      </c>
      <c r="BS152">
        <v>0</v>
      </c>
      <c r="BT152">
        <v>0</v>
      </c>
      <c r="BU152">
        <v>2288</v>
      </c>
      <c r="BV152">
        <v>52</v>
      </c>
      <c r="BW152">
        <v>52</v>
      </c>
      <c r="BX152">
        <v>2288</v>
      </c>
      <c r="BY152">
        <v>0</v>
      </c>
      <c r="BZ152">
        <v>0</v>
      </c>
      <c r="CA152">
        <v>2288</v>
      </c>
      <c r="CB152">
        <v>52</v>
      </c>
      <c r="CC152">
        <v>52</v>
      </c>
      <c r="CD152">
        <v>0</v>
      </c>
      <c r="CE152">
        <v>0</v>
      </c>
      <c r="CF152">
        <v>1560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1560</v>
      </c>
      <c r="CP152">
        <v>0</v>
      </c>
      <c r="CQ152">
        <v>0</v>
      </c>
      <c r="CR152">
        <v>1560</v>
      </c>
      <c r="CS152">
        <v>52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52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52</v>
      </c>
      <c r="GV152">
        <v>0</v>
      </c>
      <c r="GW152">
        <v>0</v>
      </c>
      <c r="GX152">
        <v>1040</v>
      </c>
      <c r="GY152">
        <v>0</v>
      </c>
      <c r="GZ152">
        <v>1040</v>
      </c>
      <c r="HA152">
        <v>52</v>
      </c>
      <c r="HB152">
        <v>0</v>
      </c>
      <c r="HC152">
        <v>0</v>
      </c>
      <c r="HD152">
        <v>1040</v>
      </c>
      <c r="HE152">
        <v>0</v>
      </c>
      <c r="HF152">
        <v>1040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</row>
    <row r="153" spans="1:224" ht="15">
      <c r="A153">
        <v>22040708001</v>
      </c>
      <c r="B153">
        <v>2</v>
      </c>
      <c r="C153">
        <v>0</v>
      </c>
      <c r="D153">
        <v>4</v>
      </c>
      <c r="E153">
        <v>63451.496</v>
      </c>
      <c r="F153">
        <v>103548.5</v>
      </c>
      <c r="G153">
        <v>465.3</v>
      </c>
      <c r="H153">
        <v>5</v>
      </c>
      <c r="I153">
        <v>49803.765</v>
      </c>
      <c r="J153">
        <v>4160</v>
      </c>
      <c r="K153">
        <v>169182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104</v>
      </c>
      <c r="CD153">
        <v>0</v>
      </c>
      <c r="CE153">
        <v>0</v>
      </c>
      <c r="CF153">
        <v>2860</v>
      </c>
      <c r="CG153">
        <v>0</v>
      </c>
      <c r="CH153">
        <v>0</v>
      </c>
      <c r="CI153">
        <v>104</v>
      </c>
      <c r="CJ153">
        <v>0</v>
      </c>
      <c r="CK153">
        <v>0</v>
      </c>
      <c r="CL153">
        <v>4160</v>
      </c>
      <c r="CM153">
        <v>0</v>
      </c>
      <c r="CN153">
        <v>0</v>
      </c>
      <c r="CO153">
        <v>2860</v>
      </c>
      <c r="CP153">
        <v>0</v>
      </c>
      <c r="CQ153">
        <v>0</v>
      </c>
      <c r="CR153">
        <v>2860</v>
      </c>
      <c r="CS153">
        <v>291.2</v>
      </c>
      <c r="CT153">
        <v>83.2</v>
      </c>
      <c r="CU153">
        <v>0</v>
      </c>
      <c r="CV153">
        <v>0</v>
      </c>
      <c r="CW153">
        <v>4160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291.2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30000</v>
      </c>
      <c r="GE153">
        <v>25000</v>
      </c>
      <c r="GF153">
        <v>5000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5400</v>
      </c>
      <c r="GM153">
        <v>4500</v>
      </c>
      <c r="GN153">
        <v>900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520</v>
      </c>
      <c r="GV153">
        <v>0</v>
      </c>
      <c r="GW153">
        <v>0</v>
      </c>
      <c r="GX153">
        <v>5811.7647</v>
      </c>
      <c r="GY153">
        <v>0</v>
      </c>
      <c r="GZ153">
        <v>5811.7647</v>
      </c>
      <c r="HA153">
        <v>520</v>
      </c>
      <c r="HB153">
        <v>0</v>
      </c>
      <c r="HC153">
        <v>0</v>
      </c>
      <c r="HD153">
        <v>5811.7647</v>
      </c>
      <c r="HE153">
        <v>0</v>
      </c>
      <c r="HF153">
        <v>5811.7647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</row>
    <row r="154" spans="1:224" ht="15">
      <c r="A154">
        <v>33040352003</v>
      </c>
      <c r="B154">
        <v>3</v>
      </c>
      <c r="C154">
        <v>1</v>
      </c>
      <c r="D154">
        <v>5</v>
      </c>
      <c r="E154">
        <v>40948.743</v>
      </c>
      <c r="F154">
        <v>74260.602</v>
      </c>
      <c r="G154">
        <v>1469.4</v>
      </c>
      <c r="H154">
        <v>4</v>
      </c>
      <c r="I154">
        <v>0</v>
      </c>
      <c r="J154">
        <v>0</v>
      </c>
      <c r="K154">
        <v>1434695.6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104</v>
      </c>
      <c r="AC154">
        <v>0</v>
      </c>
      <c r="AD154">
        <v>0</v>
      </c>
      <c r="AE154">
        <v>1040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1040</v>
      </c>
      <c r="AL154">
        <v>104</v>
      </c>
      <c r="AM154">
        <v>104</v>
      </c>
      <c r="AN154">
        <v>1040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1040</v>
      </c>
      <c r="AU154">
        <v>0</v>
      </c>
      <c r="AV154">
        <v>0</v>
      </c>
      <c r="AW154">
        <v>1040</v>
      </c>
      <c r="AX154">
        <v>104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78</v>
      </c>
      <c r="BP154">
        <v>0</v>
      </c>
      <c r="BQ154">
        <v>0</v>
      </c>
      <c r="BR154">
        <v>5876</v>
      </c>
      <c r="BS154">
        <v>0</v>
      </c>
      <c r="BT154">
        <v>0</v>
      </c>
      <c r="BU154">
        <v>5876</v>
      </c>
      <c r="BV154">
        <v>78</v>
      </c>
      <c r="BW154">
        <v>78</v>
      </c>
      <c r="BX154">
        <v>5876</v>
      </c>
      <c r="BY154">
        <v>0</v>
      </c>
      <c r="BZ154">
        <v>0</v>
      </c>
      <c r="CA154">
        <v>5876</v>
      </c>
      <c r="CB154">
        <v>78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145.6</v>
      </c>
      <c r="CT154">
        <v>145.6</v>
      </c>
      <c r="CU154">
        <v>0</v>
      </c>
      <c r="CV154">
        <v>0</v>
      </c>
      <c r="CW154">
        <v>9100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145.6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0</v>
      </c>
      <c r="GS154">
        <v>0</v>
      </c>
      <c r="GT154">
        <v>52</v>
      </c>
      <c r="GU154">
        <v>0</v>
      </c>
      <c r="GV154">
        <v>0</v>
      </c>
      <c r="GW154">
        <v>1040</v>
      </c>
      <c r="GX154">
        <v>0</v>
      </c>
      <c r="GY154">
        <v>0</v>
      </c>
      <c r="GZ154">
        <v>1040</v>
      </c>
      <c r="HA154">
        <v>52</v>
      </c>
      <c r="HB154">
        <v>52</v>
      </c>
      <c r="HC154">
        <v>1040</v>
      </c>
      <c r="HD154">
        <v>0</v>
      </c>
      <c r="HE154">
        <v>0</v>
      </c>
      <c r="HF154">
        <v>1040</v>
      </c>
      <c r="HG154">
        <v>52</v>
      </c>
      <c r="HH154">
        <v>0</v>
      </c>
      <c r="HI154">
        <v>0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</row>
    <row r="155" spans="1:224" ht="15">
      <c r="A155">
        <v>66090576001</v>
      </c>
      <c r="B155">
        <v>6</v>
      </c>
      <c r="C155">
        <v>1</v>
      </c>
      <c r="D155">
        <v>4</v>
      </c>
      <c r="E155">
        <v>122348.75</v>
      </c>
      <c r="F155">
        <v>139048.83</v>
      </c>
      <c r="G155">
        <v>73.7</v>
      </c>
      <c r="H155">
        <v>5</v>
      </c>
      <c r="I155">
        <v>36227.192</v>
      </c>
      <c r="J155">
        <v>0</v>
      </c>
      <c r="K155">
        <v>199520.84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810</v>
      </c>
      <c r="U155">
        <v>0</v>
      </c>
      <c r="V155">
        <v>360</v>
      </c>
      <c r="W155">
        <v>0</v>
      </c>
      <c r="X155">
        <v>0</v>
      </c>
      <c r="Y155">
        <v>450</v>
      </c>
      <c r="Z155">
        <v>0</v>
      </c>
      <c r="AA155">
        <v>0</v>
      </c>
      <c r="AB155">
        <v>0</v>
      </c>
      <c r="AC155">
        <v>780</v>
      </c>
      <c r="AD155">
        <v>0</v>
      </c>
      <c r="AE155">
        <v>0</v>
      </c>
      <c r="AF155">
        <v>13000</v>
      </c>
      <c r="AG155">
        <v>0</v>
      </c>
      <c r="AH155">
        <v>0</v>
      </c>
      <c r="AI155">
        <v>2623.6364</v>
      </c>
      <c r="AJ155">
        <v>0</v>
      </c>
      <c r="AK155">
        <v>15623.636</v>
      </c>
      <c r="AL155">
        <v>3403.6364</v>
      </c>
      <c r="AM155">
        <v>0</v>
      </c>
      <c r="AN155">
        <v>0</v>
      </c>
      <c r="AO155">
        <v>15623.636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15623.636</v>
      </c>
      <c r="AV155">
        <v>0</v>
      </c>
      <c r="AW155">
        <v>15623.636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83.2</v>
      </c>
      <c r="CT155">
        <v>83.2</v>
      </c>
      <c r="CU155">
        <v>0</v>
      </c>
      <c r="CV155">
        <v>0</v>
      </c>
      <c r="CW155">
        <v>4992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83.2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208</v>
      </c>
      <c r="GU155">
        <v>0</v>
      </c>
      <c r="GV155">
        <v>0</v>
      </c>
      <c r="GW155">
        <v>2080</v>
      </c>
      <c r="GX155">
        <v>0</v>
      </c>
      <c r="GY155">
        <v>0</v>
      </c>
      <c r="GZ155">
        <v>2080</v>
      </c>
      <c r="HA155">
        <v>208</v>
      </c>
      <c r="HB155">
        <v>208</v>
      </c>
      <c r="HC155">
        <v>2080</v>
      </c>
      <c r="HD155">
        <v>0</v>
      </c>
      <c r="HE155">
        <v>0</v>
      </c>
      <c r="HF155">
        <v>2080</v>
      </c>
      <c r="HG155">
        <v>208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5292</v>
      </c>
    </row>
    <row r="156" spans="1:224" ht="15">
      <c r="A156">
        <v>44040057003</v>
      </c>
      <c r="B156">
        <v>4</v>
      </c>
      <c r="C156">
        <v>0</v>
      </c>
      <c r="D156">
        <v>9</v>
      </c>
      <c r="E156">
        <v>6417.7875</v>
      </c>
      <c r="F156">
        <v>25481.593</v>
      </c>
      <c r="G156">
        <v>737.7</v>
      </c>
      <c r="H156">
        <v>1</v>
      </c>
      <c r="I156">
        <v>520</v>
      </c>
      <c r="J156">
        <v>0</v>
      </c>
      <c r="K156">
        <v>53339.124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728</v>
      </c>
      <c r="AC156">
        <v>0</v>
      </c>
      <c r="AD156">
        <v>0</v>
      </c>
      <c r="AE156">
        <v>14560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14560</v>
      </c>
      <c r="AL156">
        <v>728</v>
      </c>
      <c r="AM156">
        <v>728</v>
      </c>
      <c r="AN156">
        <v>14560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14560</v>
      </c>
      <c r="AU156">
        <v>0</v>
      </c>
      <c r="AV156">
        <v>0</v>
      </c>
      <c r="AW156">
        <v>14560</v>
      </c>
      <c r="AX156">
        <v>728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20.8</v>
      </c>
      <c r="CT156">
        <v>20.8</v>
      </c>
      <c r="CU156">
        <v>0</v>
      </c>
      <c r="CV156">
        <v>0</v>
      </c>
      <c r="CW156">
        <v>1144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20.8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</row>
    <row r="157" spans="1:224" ht="15">
      <c r="A157">
        <v>44090168006</v>
      </c>
      <c r="B157">
        <v>4</v>
      </c>
      <c r="C157">
        <v>0</v>
      </c>
      <c r="D157">
        <v>10</v>
      </c>
      <c r="E157">
        <v>13979.107</v>
      </c>
      <c r="F157">
        <v>78520.279</v>
      </c>
      <c r="G157">
        <v>58.2</v>
      </c>
      <c r="H157">
        <v>2</v>
      </c>
      <c r="I157">
        <v>0</v>
      </c>
      <c r="J157">
        <v>36160.8</v>
      </c>
      <c r="K157">
        <v>128378.22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1092</v>
      </c>
      <c r="AE157">
        <v>0</v>
      </c>
      <c r="AF157">
        <v>0</v>
      </c>
      <c r="AG157">
        <v>16380</v>
      </c>
      <c r="AH157">
        <v>0</v>
      </c>
      <c r="AI157">
        <v>0</v>
      </c>
      <c r="AJ157">
        <v>0</v>
      </c>
      <c r="AK157">
        <v>16380</v>
      </c>
      <c r="AL157">
        <v>1092</v>
      </c>
      <c r="AM157">
        <v>0</v>
      </c>
      <c r="AN157">
        <v>0</v>
      </c>
      <c r="AO157">
        <v>0</v>
      </c>
      <c r="AP157">
        <v>16380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16380</v>
      </c>
      <c r="AW157">
        <v>16380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</row>
    <row r="158" spans="1:224" ht="15">
      <c r="A158">
        <v>33010306006</v>
      </c>
      <c r="B158">
        <v>3</v>
      </c>
      <c r="C158">
        <v>1</v>
      </c>
      <c r="D158">
        <v>3</v>
      </c>
      <c r="E158">
        <v>57462.98</v>
      </c>
      <c r="F158">
        <v>110177.36</v>
      </c>
      <c r="G158">
        <v>445</v>
      </c>
      <c r="H158">
        <v>5</v>
      </c>
      <c r="I158">
        <v>4160</v>
      </c>
      <c r="J158">
        <v>0</v>
      </c>
      <c r="K158">
        <v>131040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156</v>
      </c>
      <c r="BP158">
        <v>0</v>
      </c>
      <c r="BQ158">
        <v>0</v>
      </c>
      <c r="BR158">
        <v>11700</v>
      </c>
      <c r="BS158">
        <v>0</v>
      </c>
      <c r="BT158">
        <v>0</v>
      </c>
      <c r="BU158">
        <v>11700</v>
      </c>
      <c r="BV158">
        <v>156</v>
      </c>
      <c r="BW158">
        <v>156</v>
      </c>
      <c r="BX158">
        <v>11700</v>
      </c>
      <c r="BY158">
        <v>0</v>
      </c>
      <c r="BZ158">
        <v>0</v>
      </c>
      <c r="CA158">
        <v>11700</v>
      </c>
      <c r="CB158">
        <v>156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145.6</v>
      </c>
      <c r="CT158">
        <v>145.6</v>
      </c>
      <c r="CU158">
        <v>0</v>
      </c>
      <c r="CV158">
        <v>0</v>
      </c>
      <c r="CW158">
        <v>9100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145.6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104</v>
      </c>
      <c r="GU158">
        <v>0</v>
      </c>
      <c r="GV158">
        <v>0</v>
      </c>
      <c r="GW158">
        <v>2080</v>
      </c>
      <c r="GX158">
        <v>0</v>
      </c>
      <c r="GY158">
        <v>0</v>
      </c>
      <c r="GZ158">
        <v>2080</v>
      </c>
      <c r="HA158">
        <v>104</v>
      </c>
      <c r="HB158">
        <v>104</v>
      </c>
      <c r="HC158">
        <v>2080</v>
      </c>
      <c r="HD158">
        <v>0</v>
      </c>
      <c r="HE158">
        <v>0</v>
      </c>
      <c r="HF158">
        <v>2080</v>
      </c>
      <c r="HG158">
        <v>104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</row>
    <row r="159" spans="1:224" ht="15">
      <c r="A159">
        <v>77040846008</v>
      </c>
      <c r="B159">
        <v>7</v>
      </c>
      <c r="C159">
        <v>1</v>
      </c>
      <c r="D159">
        <v>6</v>
      </c>
      <c r="E159">
        <v>72463.943</v>
      </c>
      <c r="F159">
        <v>98197.978</v>
      </c>
      <c r="G159">
        <v>278</v>
      </c>
      <c r="H159">
        <v>5</v>
      </c>
      <c r="I159">
        <v>0</v>
      </c>
      <c r="J159">
        <v>13390</v>
      </c>
      <c r="K159">
        <v>166792.12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104</v>
      </c>
      <c r="BP159">
        <v>0</v>
      </c>
      <c r="BQ159">
        <v>0</v>
      </c>
      <c r="BR159">
        <v>4160</v>
      </c>
      <c r="BS159">
        <v>0</v>
      </c>
      <c r="BT159">
        <v>0</v>
      </c>
      <c r="BU159">
        <v>4160</v>
      </c>
      <c r="BV159">
        <v>104</v>
      </c>
      <c r="BW159">
        <v>104</v>
      </c>
      <c r="BX159">
        <v>4160</v>
      </c>
      <c r="BY159">
        <v>0</v>
      </c>
      <c r="BZ159">
        <v>0</v>
      </c>
      <c r="CA159">
        <v>4160</v>
      </c>
      <c r="CB159">
        <v>104</v>
      </c>
      <c r="CC159">
        <v>728</v>
      </c>
      <c r="CD159">
        <v>0</v>
      </c>
      <c r="CE159">
        <v>0</v>
      </c>
      <c r="CF159">
        <v>20020</v>
      </c>
      <c r="CG159">
        <v>0</v>
      </c>
      <c r="CH159">
        <v>0</v>
      </c>
      <c r="CI159">
        <v>104</v>
      </c>
      <c r="CJ159">
        <v>0</v>
      </c>
      <c r="CK159">
        <v>0</v>
      </c>
      <c r="CL159">
        <v>4316</v>
      </c>
      <c r="CM159">
        <v>0</v>
      </c>
      <c r="CN159">
        <v>0</v>
      </c>
      <c r="CO159">
        <v>20020</v>
      </c>
      <c r="CP159">
        <v>0</v>
      </c>
      <c r="CQ159">
        <v>0</v>
      </c>
      <c r="CR159">
        <v>20020</v>
      </c>
      <c r="CS159">
        <v>988</v>
      </c>
      <c r="CT159">
        <v>156</v>
      </c>
      <c r="CU159">
        <v>0</v>
      </c>
      <c r="CV159">
        <v>0</v>
      </c>
      <c r="CW159">
        <v>3692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988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208</v>
      </c>
      <c r="GU159">
        <v>0</v>
      </c>
      <c r="GV159">
        <v>0</v>
      </c>
      <c r="GW159">
        <v>2080</v>
      </c>
      <c r="GX159">
        <v>0</v>
      </c>
      <c r="GY159">
        <v>0</v>
      </c>
      <c r="GZ159">
        <v>2080</v>
      </c>
      <c r="HA159">
        <v>208</v>
      </c>
      <c r="HB159">
        <v>208</v>
      </c>
      <c r="HC159">
        <v>2080</v>
      </c>
      <c r="HD159">
        <v>0</v>
      </c>
      <c r="HE159">
        <v>0</v>
      </c>
      <c r="HF159">
        <v>2080</v>
      </c>
      <c r="HG159">
        <v>208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</row>
    <row r="160" spans="1:224" ht="15">
      <c r="A160">
        <v>88061291004</v>
      </c>
      <c r="B160">
        <v>8</v>
      </c>
      <c r="C160">
        <v>0</v>
      </c>
      <c r="D160">
        <v>10</v>
      </c>
      <c r="E160">
        <v>13105.056</v>
      </c>
      <c r="F160">
        <v>82437.978</v>
      </c>
      <c r="G160">
        <v>232.1</v>
      </c>
      <c r="H160">
        <v>1</v>
      </c>
      <c r="I160">
        <v>11976.898</v>
      </c>
      <c r="J160">
        <v>0</v>
      </c>
      <c r="K160">
        <v>64392.898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1980</v>
      </c>
      <c r="U160">
        <v>0</v>
      </c>
      <c r="V160">
        <v>1800</v>
      </c>
      <c r="W160">
        <v>0</v>
      </c>
      <c r="X160">
        <v>180</v>
      </c>
      <c r="Y160">
        <v>0</v>
      </c>
      <c r="Z160">
        <v>0</v>
      </c>
      <c r="AA160">
        <v>0</v>
      </c>
      <c r="AB160">
        <v>1248</v>
      </c>
      <c r="AC160">
        <v>0</v>
      </c>
      <c r="AD160">
        <v>0</v>
      </c>
      <c r="AE160">
        <v>15600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15600</v>
      </c>
      <c r="AL160">
        <v>1248</v>
      </c>
      <c r="AM160">
        <v>1248</v>
      </c>
      <c r="AN160">
        <v>15600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15600</v>
      </c>
      <c r="AU160">
        <v>0</v>
      </c>
      <c r="AV160">
        <v>0</v>
      </c>
      <c r="AW160">
        <v>15600</v>
      </c>
      <c r="AX160">
        <v>1248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104</v>
      </c>
      <c r="CJ160">
        <v>0</v>
      </c>
      <c r="CK160">
        <v>0</v>
      </c>
      <c r="CL160">
        <v>4160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104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80</v>
      </c>
      <c r="DI160">
        <v>0</v>
      </c>
      <c r="DJ160">
        <v>36</v>
      </c>
      <c r="DK160">
        <v>0</v>
      </c>
      <c r="DL160">
        <v>40</v>
      </c>
      <c r="DM160">
        <v>0</v>
      </c>
      <c r="DN160">
        <v>0</v>
      </c>
      <c r="DO160">
        <v>4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104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10800</v>
      </c>
      <c r="ES160">
        <v>0</v>
      </c>
      <c r="ET160">
        <v>3240</v>
      </c>
      <c r="EU160">
        <v>0</v>
      </c>
      <c r="EV160">
        <v>2700</v>
      </c>
      <c r="EW160">
        <v>0</v>
      </c>
      <c r="EX160">
        <v>0</v>
      </c>
      <c r="EY160">
        <v>4860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>
        <v>0</v>
      </c>
    </row>
    <row r="161" spans="1:224" ht="15">
      <c r="A161">
        <v>77100974008</v>
      </c>
      <c r="B161">
        <v>7</v>
      </c>
      <c r="C161">
        <v>1</v>
      </c>
      <c r="D161">
        <v>8</v>
      </c>
      <c r="E161">
        <v>31714.351</v>
      </c>
      <c r="F161">
        <v>126252.83</v>
      </c>
      <c r="G161">
        <v>137.3</v>
      </c>
      <c r="H161">
        <v>3</v>
      </c>
      <c r="I161">
        <v>1664.9286</v>
      </c>
      <c r="J161">
        <v>0</v>
      </c>
      <c r="K161">
        <v>131721.78</v>
      </c>
      <c r="L161">
        <v>33000</v>
      </c>
      <c r="M161">
        <v>25000</v>
      </c>
      <c r="N161">
        <v>75000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6030</v>
      </c>
      <c r="U161">
        <v>1530</v>
      </c>
      <c r="V161">
        <v>4500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1144</v>
      </c>
      <c r="AC161">
        <v>0</v>
      </c>
      <c r="AD161">
        <v>0</v>
      </c>
      <c r="AE161">
        <v>18460</v>
      </c>
      <c r="AF161">
        <v>0</v>
      </c>
      <c r="AG161">
        <v>0</v>
      </c>
      <c r="AH161">
        <v>16380</v>
      </c>
      <c r="AI161">
        <v>0</v>
      </c>
      <c r="AJ161">
        <v>0</v>
      </c>
      <c r="AK161">
        <v>34840</v>
      </c>
      <c r="AL161">
        <v>1872</v>
      </c>
      <c r="AM161">
        <v>1872</v>
      </c>
      <c r="AN161">
        <v>34840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34840</v>
      </c>
      <c r="AU161">
        <v>0</v>
      </c>
      <c r="AV161">
        <v>0</v>
      </c>
      <c r="AW161">
        <v>34840</v>
      </c>
      <c r="AX161">
        <v>1872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104</v>
      </c>
      <c r="CD161">
        <v>0</v>
      </c>
      <c r="CE161">
        <v>0</v>
      </c>
      <c r="CF161">
        <v>2860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2860</v>
      </c>
      <c r="CP161">
        <v>0</v>
      </c>
      <c r="CQ161">
        <v>0</v>
      </c>
      <c r="CR161">
        <v>2860</v>
      </c>
      <c r="CS161">
        <v>208</v>
      </c>
      <c r="CT161">
        <v>104</v>
      </c>
      <c r="CU161">
        <v>0</v>
      </c>
      <c r="CV161">
        <v>0</v>
      </c>
      <c r="CW161">
        <v>4576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208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2400</v>
      </c>
      <c r="GE161">
        <v>800</v>
      </c>
      <c r="GF161">
        <v>1600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270</v>
      </c>
      <c r="GM161">
        <v>90</v>
      </c>
      <c r="GN161">
        <v>180</v>
      </c>
      <c r="GO161">
        <v>0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1040</v>
      </c>
      <c r="GV161">
        <v>0</v>
      </c>
      <c r="GW161">
        <v>0</v>
      </c>
      <c r="GX161">
        <v>208.92857</v>
      </c>
      <c r="GY161">
        <v>0</v>
      </c>
      <c r="GZ161">
        <v>208.92857</v>
      </c>
      <c r="HA161">
        <v>1040</v>
      </c>
      <c r="HB161">
        <v>0</v>
      </c>
      <c r="HC161">
        <v>0</v>
      </c>
      <c r="HD161">
        <v>208.92857</v>
      </c>
      <c r="HE161">
        <v>0</v>
      </c>
      <c r="HF161">
        <v>208.92857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1000</v>
      </c>
    </row>
    <row r="162" spans="1:224" ht="15">
      <c r="A162">
        <v>55020273007</v>
      </c>
      <c r="B162">
        <v>5</v>
      </c>
      <c r="C162">
        <v>1</v>
      </c>
      <c r="D162">
        <v>6</v>
      </c>
      <c r="E162">
        <v>24640.662</v>
      </c>
      <c r="F162">
        <v>67095.18</v>
      </c>
      <c r="G162">
        <v>114.4</v>
      </c>
      <c r="H162">
        <v>3</v>
      </c>
      <c r="I162">
        <v>0</v>
      </c>
      <c r="J162">
        <v>0</v>
      </c>
      <c r="K162">
        <v>73060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182</v>
      </c>
      <c r="AC162">
        <v>0</v>
      </c>
      <c r="AD162">
        <v>0</v>
      </c>
      <c r="AE162">
        <v>3120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3120</v>
      </c>
      <c r="AL162">
        <v>182</v>
      </c>
      <c r="AM162">
        <v>182</v>
      </c>
      <c r="AN162">
        <v>3120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3120</v>
      </c>
      <c r="AU162">
        <v>0</v>
      </c>
      <c r="AV162">
        <v>0</v>
      </c>
      <c r="AW162">
        <v>3120</v>
      </c>
      <c r="AX162">
        <v>182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182</v>
      </c>
      <c r="BP162">
        <v>0</v>
      </c>
      <c r="BQ162">
        <v>0</v>
      </c>
      <c r="BR162">
        <v>9100</v>
      </c>
      <c r="BS162">
        <v>0</v>
      </c>
      <c r="BT162">
        <v>0</v>
      </c>
      <c r="BU162">
        <v>9100</v>
      </c>
      <c r="BV162">
        <v>182</v>
      </c>
      <c r="BW162">
        <v>182</v>
      </c>
      <c r="BX162">
        <v>9100</v>
      </c>
      <c r="BY162">
        <v>0</v>
      </c>
      <c r="BZ162">
        <v>0</v>
      </c>
      <c r="CA162">
        <v>9100</v>
      </c>
      <c r="CB162">
        <v>182</v>
      </c>
      <c r="CC162">
        <v>182</v>
      </c>
      <c r="CD162">
        <v>0</v>
      </c>
      <c r="CE162">
        <v>0</v>
      </c>
      <c r="CF162">
        <v>6240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6240</v>
      </c>
      <c r="CP162">
        <v>0</v>
      </c>
      <c r="CQ162">
        <v>0</v>
      </c>
      <c r="CR162">
        <v>6240</v>
      </c>
      <c r="CS162">
        <v>182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182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104</v>
      </c>
      <c r="GU162">
        <v>0</v>
      </c>
      <c r="GV162">
        <v>0</v>
      </c>
      <c r="GW162">
        <v>4160</v>
      </c>
      <c r="GX162">
        <v>0</v>
      </c>
      <c r="GY162">
        <v>0</v>
      </c>
      <c r="GZ162">
        <v>4160</v>
      </c>
      <c r="HA162">
        <v>104</v>
      </c>
      <c r="HB162">
        <v>104</v>
      </c>
      <c r="HC162">
        <v>4160</v>
      </c>
      <c r="HD162">
        <v>0</v>
      </c>
      <c r="HE162">
        <v>0</v>
      </c>
      <c r="HF162">
        <v>4160</v>
      </c>
      <c r="HG162">
        <v>104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</row>
    <row r="163" spans="1:224" ht="15">
      <c r="A163">
        <v>33050372002</v>
      </c>
      <c r="B163">
        <v>3</v>
      </c>
      <c r="C163">
        <v>0</v>
      </c>
      <c r="D163">
        <v>7</v>
      </c>
      <c r="E163">
        <v>11506.692</v>
      </c>
      <c r="F163">
        <v>52540.958</v>
      </c>
      <c r="G163">
        <v>561.9</v>
      </c>
      <c r="H163">
        <v>1</v>
      </c>
      <c r="I163">
        <v>14421.181</v>
      </c>
      <c r="J163">
        <v>12272</v>
      </c>
      <c r="K163">
        <v>51380.871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364</v>
      </c>
      <c r="AE163">
        <v>0</v>
      </c>
      <c r="AF163">
        <v>0</v>
      </c>
      <c r="AG163">
        <v>12272</v>
      </c>
      <c r="AH163">
        <v>0</v>
      </c>
      <c r="AI163">
        <v>0</v>
      </c>
      <c r="AJ163">
        <v>0</v>
      </c>
      <c r="AK163">
        <v>12272</v>
      </c>
      <c r="AL163">
        <v>364</v>
      </c>
      <c r="AM163">
        <v>0</v>
      </c>
      <c r="AN163">
        <v>0</v>
      </c>
      <c r="AO163">
        <v>0</v>
      </c>
      <c r="AP163">
        <v>12272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12272</v>
      </c>
      <c r="AW163">
        <v>12272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20</v>
      </c>
    </row>
    <row r="164" spans="1:224" ht="15">
      <c r="A164">
        <v>77020815006</v>
      </c>
      <c r="B164">
        <v>7</v>
      </c>
      <c r="C164">
        <v>1</v>
      </c>
      <c r="D164">
        <v>1</v>
      </c>
      <c r="E164">
        <v>120499.24</v>
      </c>
      <c r="F164">
        <v>60343.603</v>
      </c>
      <c r="G164">
        <v>18.1</v>
      </c>
      <c r="H164">
        <v>5</v>
      </c>
      <c r="I164">
        <v>7072</v>
      </c>
      <c r="J164">
        <v>6240</v>
      </c>
      <c r="K164">
        <v>64969.684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208</v>
      </c>
      <c r="AD164">
        <v>0</v>
      </c>
      <c r="AE164">
        <v>0</v>
      </c>
      <c r="AF164">
        <v>1040</v>
      </c>
      <c r="AG164">
        <v>0</v>
      </c>
      <c r="AH164">
        <v>0</v>
      </c>
      <c r="AI164">
        <v>0</v>
      </c>
      <c r="AJ164">
        <v>0</v>
      </c>
      <c r="AK164">
        <v>1040</v>
      </c>
      <c r="AL164">
        <v>208</v>
      </c>
      <c r="AM164">
        <v>0</v>
      </c>
      <c r="AN164">
        <v>0</v>
      </c>
      <c r="AO164">
        <v>1040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1040</v>
      </c>
      <c r="AV164">
        <v>0</v>
      </c>
      <c r="AW164">
        <v>1040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83.2</v>
      </c>
      <c r="CT164">
        <v>83.2</v>
      </c>
      <c r="CU164">
        <v>0</v>
      </c>
      <c r="CV164">
        <v>0</v>
      </c>
      <c r="CW164">
        <v>4784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83.2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</row>
    <row r="165" spans="1:224" ht="15">
      <c r="A165">
        <v>11011180002</v>
      </c>
      <c r="B165">
        <v>1</v>
      </c>
      <c r="C165">
        <v>1</v>
      </c>
      <c r="D165">
        <v>2</v>
      </c>
      <c r="E165">
        <v>113717.51</v>
      </c>
      <c r="F165">
        <v>76631.523</v>
      </c>
      <c r="G165">
        <v>236.7</v>
      </c>
      <c r="H165">
        <v>5</v>
      </c>
      <c r="I165">
        <v>0</v>
      </c>
      <c r="J165">
        <v>13728</v>
      </c>
      <c r="K165">
        <v>6128140.8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41.6</v>
      </c>
      <c r="CT165">
        <v>41.6</v>
      </c>
      <c r="CU165">
        <v>0</v>
      </c>
      <c r="CV165">
        <v>0</v>
      </c>
      <c r="CW165">
        <v>2496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41.6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104</v>
      </c>
      <c r="GU165">
        <v>0</v>
      </c>
      <c r="GV165">
        <v>0</v>
      </c>
      <c r="GW165">
        <v>1040</v>
      </c>
      <c r="GX165">
        <v>0</v>
      </c>
      <c r="GY165">
        <v>0</v>
      </c>
      <c r="GZ165">
        <v>1040</v>
      </c>
      <c r="HA165">
        <v>104</v>
      </c>
      <c r="HB165">
        <v>104</v>
      </c>
      <c r="HC165">
        <v>1040</v>
      </c>
      <c r="HD165">
        <v>0</v>
      </c>
      <c r="HE165">
        <v>0</v>
      </c>
      <c r="HF165">
        <v>1040</v>
      </c>
      <c r="HG165">
        <v>104</v>
      </c>
      <c r="HH165">
        <v>0</v>
      </c>
      <c r="HI165">
        <v>0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</row>
    <row r="166" spans="1:224" ht="15">
      <c r="A166">
        <v>44080151001</v>
      </c>
      <c r="B166">
        <v>4</v>
      </c>
      <c r="C166">
        <v>1</v>
      </c>
      <c r="D166">
        <v>2</v>
      </c>
      <c r="E166">
        <v>55802.242</v>
      </c>
      <c r="F166">
        <v>62259.676</v>
      </c>
      <c r="G166">
        <v>263.4</v>
      </c>
      <c r="H166">
        <v>4</v>
      </c>
      <c r="I166">
        <v>0</v>
      </c>
      <c r="J166">
        <v>0</v>
      </c>
      <c r="K166">
        <v>69320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156</v>
      </c>
      <c r="BP166">
        <v>0</v>
      </c>
      <c r="BQ166">
        <v>0</v>
      </c>
      <c r="BR166">
        <v>6240</v>
      </c>
      <c r="BS166">
        <v>0</v>
      </c>
      <c r="BT166">
        <v>0</v>
      </c>
      <c r="BU166">
        <v>6240</v>
      </c>
      <c r="BV166">
        <v>156</v>
      </c>
      <c r="BW166">
        <v>156</v>
      </c>
      <c r="BX166">
        <v>6240</v>
      </c>
      <c r="BY166">
        <v>0</v>
      </c>
      <c r="BZ166">
        <v>0</v>
      </c>
      <c r="CA166">
        <v>6240</v>
      </c>
      <c r="CB166">
        <v>156</v>
      </c>
      <c r="CC166">
        <v>156</v>
      </c>
      <c r="CD166">
        <v>0</v>
      </c>
      <c r="CE166">
        <v>0</v>
      </c>
      <c r="CF166">
        <v>4680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4680</v>
      </c>
      <c r="CP166">
        <v>0</v>
      </c>
      <c r="CQ166">
        <v>0</v>
      </c>
      <c r="CR166">
        <v>4680</v>
      </c>
      <c r="CS166">
        <v>312</v>
      </c>
      <c r="CT166">
        <v>156</v>
      </c>
      <c r="CU166">
        <v>0</v>
      </c>
      <c r="CV166">
        <v>0</v>
      </c>
      <c r="CW166">
        <v>3588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312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936</v>
      </c>
      <c r="GU166">
        <v>0</v>
      </c>
      <c r="GV166">
        <v>0</v>
      </c>
      <c r="GW166">
        <v>9360</v>
      </c>
      <c r="GX166">
        <v>0</v>
      </c>
      <c r="GY166">
        <v>0</v>
      </c>
      <c r="GZ166">
        <v>9360</v>
      </c>
      <c r="HA166">
        <v>936</v>
      </c>
      <c r="HB166">
        <v>936</v>
      </c>
      <c r="HC166">
        <v>9360</v>
      </c>
      <c r="HD166">
        <v>0</v>
      </c>
      <c r="HE166">
        <v>0</v>
      </c>
      <c r="HF166">
        <v>9360</v>
      </c>
      <c r="HG166">
        <v>936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  <c r="HO166">
        <v>0</v>
      </c>
      <c r="HP166">
        <v>0</v>
      </c>
    </row>
    <row r="167" spans="1:224" ht="15">
      <c r="A167">
        <v>22020676003</v>
      </c>
      <c r="B167">
        <v>2</v>
      </c>
      <c r="C167">
        <v>1</v>
      </c>
      <c r="D167">
        <v>1</v>
      </c>
      <c r="E167">
        <v>194952.07</v>
      </c>
      <c r="F167">
        <v>61232.883</v>
      </c>
      <c r="G167">
        <v>108.1</v>
      </c>
      <c r="H167">
        <v>5</v>
      </c>
      <c r="I167">
        <v>0</v>
      </c>
      <c r="J167">
        <v>0</v>
      </c>
      <c r="K167">
        <v>58500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364</v>
      </c>
      <c r="CT167">
        <v>364</v>
      </c>
      <c r="CU167">
        <v>0</v>
      </c>
      <c r="CV167">
        <v>0</v>
      </c>
      <c r="CW167">
        <v>8008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364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</row>
    <row r="168" spans="1:224" ht="15">
      <c r="A168">
        <v>44050082010</v>
      </c>
      <c r="B168">
        <v>4</v>
      </c>
      <c r="C168">
        <v>0</v>
      </c>
      <c r="D168">
        <v>4</v>
      </c>
      <c r="E168">
        <v>21858.456</v>
      </c>
      <c r="F168">
        <v>57204.586</v>
      </c>
      <c r="G168">
        <v>2646.1</v>
      </c>
      <c r="H168">
        <v>3</v>
      </c>
      <c r="I168">
        <v>33280</v>
      </c>
      <c r="J168">
        <v>3120</v>
      </c>
      <c r="K168">
        <v>547439.86</v>
      </c>
      <c r="L168">
        <v>15000</v>
      </c>
      <c r="M168">
        <v>9000</v>
      </c>
      <c r="N168">
        <v>4000</v>
      </c>
      <c r="O168">
        <v>0</v>
      </c>
      <c r="P168">
        <v>0</v>
      </c>
      <c r="Q168">
        <v>0</v>
      </c>
      <c r="R168">
        <v>0</v>
      </c>
      <c r="S168">
        <v>2000</v>
      </c>
      <c r="T168">
        <v>1350</v>
      </c>
      <c r="U168">
        <v>810</v>
      </c>
      <c r="V168">
        <v>360</v>
      </c>
      <c r="W168">
        <v>0</v>
      </c>
      <c r="X168">
        <v>0</v>
      </c>
      <c r="Y168">
        <v>0</v>
      </c>
      <c r="Z168">
        <v>0</v>
      </c>
      <c r="AA168">
        <v>180</v>
      </c>
      <c r="AB168">
        <v>0</v>
      </c>
      <c r="AC168">
        <v>416</v>
      </c>
      <c r="AD168">
        <v>0</v>
      </c>
      <c r="AE168">
        <v>0</v>
      </c>
      <c r="AF168">
        <v>6240</v>
      </c>
      <c r="AG168">
        <v>0</v>
      </c>
      <c r="AH168">
        <v>0</v>
      </c>
      <c r="AI168">
        <v>0</v>
      </c>
      <c r="AJ168">
        <v>3120</v>
      </c>
      <c r="AK168">
        <v>9360</v>
      </c>
      <c r="AL168">
        <v>572</v>
      </c>
      <c r="AM168">
        <v>0</v>
      </c>
      <c r="AN168">
        <v>0</v>
      </c>
      <c r="AO168">
        <v>6240</v>
      </c>
      <c r="AP168">
        <v>3120</v>
      </c>
      <c r="AQ168">
        <v>0</v>
      </c>
      <c r="AR168">
        <v>0</v>
      </c>
      <c r="AS168">
        <v>0</v>
      </c>
      <c r="AT168">
        <v>0</v>
      </c>
      <c r="AU168">
        <v>6240</v>
      </c>
      <c r="AV168">
        <v>3120</v>
      </c>
      <c r="AW168">
        <v>9360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10.4</v>
      </c>
      <c r="CT168">
        <v>10.4</v>
      </c>
      <c r="CU168">
        <v>0</v>
      </c>
      <c r="CV168">
        <v>0</v>
      </c>
      <c r="CW168">
        <v>624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10.4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7500</v>
      </c>
      <c r="HI168">
        <v>3000</v>
      </c>
      <c r="HJ168">
        <v>306000</v>
      </c>
      <c r="HK168">
        <v>75000</v>
      </c>
      <c r="HL168">
        <v>0</v>
      </c>
      <c r="HM168">
        <v>0</v>
      </c>
      <c r="HN168">
        <v>24000</v>
      </c>
      <c r="HO168">
        <v>0</v>
      </c>
      <c r="HP168">
        <v>24480</v>
      </c>
    </row>
    <row r="169" spans="1:224" ht="15">
      <c r="A169">
        <v>77090927006</v>
      </c>
      <c r="B169">
        <v>7</v>
      </c>
      <c r="C169">
        <v>0</v>
      </c>
      <c r="D169">
        <v>5</v>
      </c>
      <c r="E169">
        <v>12567.777</v>
      </c>
      <c r="F169">
        <v>53496.151</v>
      </c>
      <c r="G169">
        <v>761.3</v>
      </c>
      <c r="H169">
        <v>1</v>
      </c>
      <c r="I169">
        <v>34944</v>
      </c>
      <c r="J169">
        <v>0</v>
      </c>
      <c r="K169">
        <v>73516.6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208</v>
      </c>
      <c r="AC169">
        <v>0</v>
      </c>
      <c r="AD169">
        <v>0</v>
      </c>
      <c r="AE169">
        <v>4160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4160</v>
      </c>
      <c r="AL169">
        <v>208</v>
      </c>
      <c r="AM169">
        <v>208</v>
      </c>
      <c r="AN169">
        <v>4160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4160</v>
      </c>
      <c r="AU169">
        <v>0</v>
      </c>
      <c r="AV169">
        <v>0</v>
      </c>
      <c r="AW169">
        <v>4160</v>
      </c>
      <c r="AX169">
        <v>208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1456</v>
      </c>
      <c r="GV169">
        <v>0</v>
      </c>
      <c r="GW169">
        <v>0</v>
      </c>
      <c r="GX169">
        <v>14560</v>
      </c>
      <c r="GY169">
        <v>0</v>
      </c>
      <c r="GZ169">
        <v>14560</v>
      </c>
      <c r="HA169">
        <v>1456</v>
      </c>
      <c r="HB169">
        <v>0</v>
      </c>
      <c r="HC169">
        <v>0</v>
      </c>
      <c r="HD169">
        <v>14560</v>
      </c>
      <c r="HE169">
        <v>0</v>
      </c>
      <c r="HF169">
        <v>14560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</row>
    <row r="170" spans="1:224" ht="15">
      <c r="A170">
        <v>11011133010</v>
      </c>
      <c r="B170">
        <v>1</v>
      </c>
      <c r="C170">
        <v>1</v>
      </c>
      <c r="D170">
        <v>6</v>
      </c>
      <c r="E170">
        <v>36730.139</v>
      </c>
      <c r="F170">
        <v>79459.854</v>
      </c>
      <c r="G170">
        <v>1829.2</v>
      </c>
      <c r="H170">
        <v>4</v>
      </c>
      <c r="I170">
        <v>0</v>
      </c>
      <c r="J170">
        <v>12116</v>
      </c>
      <c r="K170">
        <v>153967.73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676</v>
      </c>
      <c r="AC170">
        <v>0</v>
      </c>
      <c r="AD170">
        <v>156</v>
      </c>
      <c r="AE170">
        <v>8788</v>
      </c>
      <c r="AF170">
        <v>0</v>
      </c>
      <c r="AG170">
        <v>780</v>
      </c>
      <c r="AH170">
        <v>0</v>
      </c>
      <c r="AI170">
        <v>0</v>
      </c>
      <c r="AJ170">
        <v>2340</v>
      </c>
      <c r="AK170">
        <v>11908</v>
      </c>
      <c r="AL170">
        <v>1144</v>
      </c>
      <c r="AM170">
        <v>676</v>
      </c>
      <c r="AN170">
        <v>8788</v>
      </c>
      <c r="AO170">
        <v>0</v>
      </c>
      <c r="AP170">
        <v>3120</v>
      </c>
      <c r="AQ170">
        <v>0</v>
      </c>
      <c r="AR170">
        <v>0</v>
      </c>
      <c r="AS170">
        <v>0</v>
      </c>
      <c r="AT170">
        <v>8788</v>
      </c>
      <c r="AU170">
        <v>0</v>
      </c>
      <c r="AV170">
        <v>3120</v>
      </c>
      <c r="AW170">
        <v>11908</v>
      </c>
      <c r="AX170">
        <v>676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52</v>
      </c>
      <c r="BP170">
        <v>0</v>
      </c>
      <c r="BQ170">
        <v>0</v>
      </c>
      <c r="BR170">
        <v>2080</v>
      </c>
      <c r="BS170">
        <v>0</v>
      </c>
      <c r="BT170">
        <v>0</v>
      </c>
      <c r="BU170">
        <v>2080</v>
      </c>
      <c r="BV170">
        <v>52</v>
      </c>
      <c r="BW170">
        <v>52</v>
      </c>
      <c r="BX170">
        <v>2080</v>
      </c>
      <c r="BY170">
        <v>0</v>
      </c>
      <c r="BZ170">
        <v>0</v>
      </c>
      <c r="CA170">
        <v>2080</v>
      </c>
      <c r="CB170">
        <v>52</v>
      </c>
      <c r="CC170">
        <v>104</v>
      </c>
      <c r="CD170">
        <v>0</v>
      </c>
      <c r="CE170">
        <v>52</v>
      </c>
      <c r="CF170">
        <v>2860</v>
      </c>
      <c r="CG170">
        <v>0</v>
      </c>
      <c r="CH170">
        <v>1404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2860</v>
      </c>
      <c r="CP170">
        <v>0</v>
      </c>
      <c r="CQ170">
        <v>1404</v>
      </c>
      <c r="CR170">
        <v>4264</v>
      </c>
      <c r="CS170">
        <v>228.8</v>
      </c>
      <c r="CT170">
        <v>124.8</v>
      </c>
      <c r="CU170">
        <v>0</v>
      </c>
      <c r="CV170">
        <v>0</v>
      </c>
      <c r="CW170">
        <v>3900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228.8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156</v>
      </c>
      <c r="GU170">
        <v>0</v>
      </c>
      <c r="GV170">
        <v>52</v>
      </c>
      <c r="GW170">
        <v>1560</v>
      </c>
      <c r="GX170">
        <v>0</v>
      </c>
      <c r="GY170">
        <v>520</v>
      </c>
      <c r="GZ170">
        <v>2080</v>
      </c>
      <c r="HA170">
        <v>208</v>
      </c>
      <c r="HB170">
        <v>156</v>
      </c>
      <c r="HC170">
        <v>1560</v>
      </c>
      <c r="HD170">
        <v>0</v>
      </c>
      <c r="HE170">
        <v>520</v>
      </c>
      <c r="HF170">
        <v>2080</v>
      </c>
      <c r="HG170">
        <v>156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</row>
    <row r="171" spans="1:224" ht="15">
      <c r="A171">
        <v>44060102005</v>
      </c>
      <c r="B171">
        <v>4</v>
      </c>
      <c r="C171">
        <v>0</v>
      </c>
      <c r="D171">
        <v>4</v>
      </c>
      <c r="E171">
        <v>14335.954</v>
      </c>
      <c r="F171">
        <v>33426.111</v>
      </c>
      <c r="G171">
        <v>297.8</v>
      </c>
      <c r="H171">
        <v>2</v>
      </c>
      <c r="I171">
        <v>0</v>
      </c>
      <c r="J171">
        <v>14560</v>
      </c>
      <c r="K171">
        <v>47998.568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312</v>
      </c>
      <c r="AE171">
        <v>0</v>
      </c>
      <c r="AF171">
        <v>0</v>
      </c>
      <c r="AG171">
        <v>6240</v>
      </c>
      <c r="AH171">
        <v>2600</v>
      </c>
      <c r="AI171">
        <v>0</v>
      </c>
      <c r="AJ171">
        <v>0</v>
      </c>
      <c r="AK171">
        <v>8840</v>
      </c>
      <c r="AL171">
        <v>416</v>
      </c>
      <c r="AM171">
        <v>104</v>
      </c>
      <c r="AN171">
        <v>2600</v>
      </c>
      <c r="AO171">
        <v>0</v>
      </c>
      <c r="AP171">
        <v>6240</v>
      </c>
      <c r="AQ171">
        <v>0</v>
      </c>
      <c r="AR171">
        <v>0</v>
      </c>
      <c r="AS171">
        <v>0</v>
      </c>
      <c r="AT171">
        <v>2600</v>
      </c>
      <c r="AU171">
        <v>0</v>
      </c>
      <c r="AV171">
        <v>6240</v>
      </c>
      <c r="AW171">
        <v>8840</v>
      </c>
      <c r="AX171">
        <v>104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52</v>
      </c>
      <c r="CJ171">
        <v>0</v>
      </c>
      <c r="CK171">
        <v>0</v>
      </c>
      <c r="CL171">
        <v>2860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52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52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156</v>
      </c>
      <c r="GU171">
        <v>0</v>
      </c>
      <c r="GV171">
        <v>0</v>
      </c>
      <c r="GW171">
        <v>3120</v>
      </c>
      <c r="GX171">
        <v>0</v>
      </c>
      <c r="GY171">
        <v>0</v>
      </c>
      <c r="GZ171">
        <v>3120</v>
      </c>
      <c r="HA171">
        <v>156</v>
      </c>
      <c r="HB171">
        <v>156</v>
      </c>
      <c r="HC171">
        <v>3120</v>
      </c>
      <c r="HD171">
        <v>0</v>
      </c>
      <c r="HE171">
        <v>0</v>
      </c>
      <c r="HF171">
        <v>3120</v>
      </c>
      <c r="HG171">
        <v>156</v>
      </c>
      <c r="HH171">
        <v>0</v>
      </c>
      <c r="HI171">
        <v>0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</row>
    <row r="172" spans="1:224" ht="15">
      <c r="A172">
        <v>77131010005</v>
      </c>
      <c r="B172">
        <v>7</v>
      </c>
      <c r="C172">
        <v>0</v>
      </c>
      <c r="D172">
        <v>7</v>
      </c>
      <c r="E172">
        <v>21927.759</v>
      </c>
      <c r="F172">
        <v>96552.22</v>
      </c>
      <c r="G172">
        <v>360.9</v>
      </c>
      <c r="H172">
        <v>2</v>
      </c>
      <c r="I172">
        <v>55380</v>
      </c>
      <c r="J172">
        <v>0</v>
      </c>
      <c r="K172">
        <v>122088.91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1620</v>
      </c>
      <c r="U172">
        <v>0</v>
      </c>
      <c r="V172">
        <v>1620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1092</v>
      </c>
      <c r="AD172">
        <v>0</v>
      </c>
      <c r="AE172">
        <v>0</v>
      </c>
      <c r="AF172">
        <v>5460</v>
      </c>
      <c r="AG172">
        <v>0</v>
      </c>
      <c r="AH172">
        <v>0</v>
      </c>
      <c r="AI172">
        <v>0</v>
      </c>
      <c r="AJ172">
        <v>0</v>
      </c>
      <c r="AK172">
        <v>5460</v>
      </c>
      <c r="AL172">
        <v>1092</v>
      </c>
      <c r="AM172">
        <v>0</v>
      </c>
      <c r="AN172">
        <v>0</v>
      </c>
      <c r="AO172">
        <v>5460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5460</v>
      </c>
      <c r="AV172">
        <v>0</v>
      </c>
      <c r="AW172">
        <v>5460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</row>
    <row r="173" spans="1:224" ht="15">
      <c r="A173">
        <v>22050739001</v>
      </c>
      <c r="B173">
        <v>2</v>
      </c>
      <c r="C173">
        <v>1</v>
      </c>
      <c r="D173">
        <v>5</v>
      </c>
      <c r="E173">
        <v>34208.599</v>
      </c>
      <c r="F173">
        <v>107295.01</v>
      </c>
      <c r="G173">
        <v>385.5</v>
      </c>
      <c r="H173">
        <v>3</v>
      </c>
      <c r="I173">
        <v>0</v>
      </c>
      <c r="J173">
        <v>780</v>
      </c>
      <c r="K173">
        <v>102440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90</v>
      </c>
      <c r="U173">
        <v>0</v>
      </c>
      <c r="V173">
        <v>90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104</v>
      </c>
      <c r="BP173">
        <v>0</v>
      </c>
      <c r="BQ173">
        <v>0</v>
      </c>
      <c r="BR173">
        <v>4368</v>
      </c>
      <c r="BS173">
        <v>0</v>
      </c>
      <c r="BT173">
        <v>0</v>
      </c>
      <c r="BU173">
        <v>4368</v>
      </c>
      <c r="BV173">
        <v>104</v>
      </c>
      <c r="BW173">
        <v>104</v>
      </c>
      <c r="BX173">
        <v>4368</v>
      </c>
      <c r="BY173">
        <v>0</v>
      </c>
      <c r="BZ173">
        <v>0</v>
      </c>
      <c r="CA173">
        <v>4368</v>
      </c>
      <c r="CB173">
        <v>104</v>
      </c>
      <c r="CC173">
        <v>208</v>
      </c>
      <c r="CD173">
        <v>0</v>
      </c>
      <c r="CE173">
        <v>0</v>
      </c>
      <c r="CF173">
        <v>5824</v>
      </c>
      <c r="CG173">
        <v>0</v>
      </c>
      <c r="CH173">
        <v>0</v>
      </c>
      <c r="CI173">
        <v>104</v>
      </c>
      <c r="CJ173">
        <v>0</v>
      </c>
      <c r="CK173">
        <v>0</v>
      </c>
      <c r="CL173">
        <v>4264</v>
      </c>
      <c r="CM173">
        <v>0</v>
      </c>
      <c r="CN173">
        <v>0</v>
      </c>
      <c r="CO173">
        <v>5824</v>
      </c>
      <c r="CP173">
        <v>0</v>
      </c>
      <c r="CQ173">
        <v>0</v>
      </c>
      <c r="CR173">
        <v>5824</v>
      </c>
      <c r="CS173">
        <v>312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312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  <c r="GL173">
        <v>130</v>
      </c>
      <c r="GM173">
        <v>0</v>
      </c>
      <c r="GN173">
        <v>130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208</v>
      </c>
      <c r="GU173">
        <v>0</v>
      </c>
      <c r="GV173">
        <v>0</v>
      </c>
      <c r="GW173">
        <v>3120</v>
      </c>
      <c r="GX173">
        <v>0</v>
      </c>
      <c r="GY173">
        <v>0</v>
      </c>
      <c r="GZ173">
        <v>3120</v>
      </c>
      <c r="HA173">
        <v>208</v>
      </c>
      <c r="HB173">
        <v>208</v>
      </c>
      <c r="HC173">
        <v>3120</v>
      </c>
      <c r="HD173">
        <v>0</v>
      </c>
      <c r="HE173">
        <v>0</v>
      </c>
      <c r="HF173">
        <v>3120</v>
      </c>
      <c r="HG173">
        <v>208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16</v>
      </c>
    </row>
    <row r="174" spans="1:224" ht="15">
      <c r="A174">
        <v>22060743007</v>
      </c>
      <c r="B174">
        <v>2</v>
      </c>
      <c r="C174">
        <v>0</v>
      </c>
      <c r="D174">
        <v>1</v>
      </c>
      <c r="E174">
        <v>56629.839</v>
      </c>
      <c r="F174">
        <v>28123.733</v>
      </c>
      <c r="G174">
        <v>562.4</v>
      </c>
      <c r="H174">
        <v>5</v>
      </c>
      <c r="I174">
        <v>0</v>
      </c>
      <c r="J174">
        <v>0</v>
      </c>
      <c r="K174">
        <v>70097.165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52</v>
      </c>
      <c r="AC174">
        <v>0</v>
      </c>
      <c r="AD174">
        <v>0</v>
      </c>
      <c r="AE174">
        <v>728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728</v>
      </c>
      <c r="AL174">
        <v>52</v>
      </c>
      <c r="AM174">
        <v>52</v>
      </c>
      <c r="AN174">
        <v>728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728</v>
      </c>
      <c r="AU174">
        <v>0</v>
      </c>
      <c r="AV174">
        <v>0</v>
      </c>
      <c r="AW174">
        <v>728</v>
      </c>
      <c r="AX174">
        <v>52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26</v>
      </c>
      <c r="BP174">
        <v>0</v>
      </c>
      <c r="BQ174">
        <v>0</v>
      </c>
      <c r="BR174">
        <v>936</v>
      </c>
      <c r="BS174">
        <v>0</v>
      </c>
      <c r="BT174">
        <v>0</v>
      </c>
      <c r="BU174">
        <v>936</v>
      </c>
      <c r="BV174">
        <v>26</v>
      </c>
      <c r="BW174">
        <v>26</v>
      </c>
      <c r="BX174">
        <v>936</v>
      </c>
      <c r="BY174">
        <v>0</v>
      </c>
      <c r="BZ174">
        <v>0</v>
      </c>
      <c r="CA174">
        <v>936</v>
      </c>
      <c r="CB174">
        <v>26</v>
      </c>
      <c r="CC174">
        <v>104</v>
      </c>
      <c r="CD174">
        <v>0</v>
      </c>
      <c r="CE174">
        <v>0</v>
      </c>
      <c r="CF174">
        <v>2496</v>
      </c>
      <c r="CG174">
        <v>0</v>
      </c>
      <c r="CH174">
        <v>0</v>
      </c>
      <c r="CI174">
        <v>52</v>
      </c>
      <c r="CJ174">
        <v>0</v>
      </c>
      <c r="CK174">
        <v>0</v>
      </c>
      <c r="CL174">
        <v>1976</v>
      </c>
      <c r="CM174">
        <v>0</v>
      </c>
      <c r="CN174">
        <v>0</v>
      </c>
      <c r="CO174">
        <v>2496</v>
      </c>
      <c r="CP174">
        <v>0</v>
      </c>
      <c r="CQ174">
        <v>0</v>
      </c>
      <c r="CR174">
        <v>2496</v>
      </c>
      <c r="CS174">
        <v>572</v>
      </c>
      <c r="CT174">
        <v>416</v>
      </c>
      <c r="CU174">
        <v>0</v>
      </c>
      <c r="CV174">
        <v>0</v>
      </c>
      <c r="CW174">
        <v>23036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572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52</v>
      </c>
      <c r="GU174">
        <v>0</v>
      </c>
      <c r="GV174">
        <v>0</v>
      </c>
      <c r="GW174">
        <v>520</v>
      </c>
      <c r="GX174">
        <v>0</v>
      </c>
      <c r="GY174">
        <v>0</v>
      </c>
      <c r="GZ174">
        <v>520</v>
      </c>
      <c r="HA174">
        <v>52</v>
      </c>
      <c r="HB174">
        <v>52</v>
      </c>
      <c r="HC174">
        <v>520</v>
      </c>
      <c r="HD174">
        <v>0</v>
      </c>
      <c r="HE174">
        <v>0</v>
      </c>
      <c r="HF174">
        <v>520</v>
      </c>
      <c r="HG174">
        <v>52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</row>
    <row r="175" spans="1:224" ht="15">
      <c r="A175">
        <v>44070125008</v>
      </c>
      <c r="B175">
        <v>4</v>
      </c>
      <c r="C175">
        <v>0</v>
      </c>
      <c r="D175">
        <v>6</v>
      </c>
      <c r="E175">
        <v>10540.084</v>
      </c>
      <c r="F175">
        <v>30306.955</v>
      </c>
      <c r="G175">
        <v>287</v>
      </c>
      <c r="H175">
        <v>1</v>
      </c>
      <c r="I175">
        <v>6240</v>
      </c>
      <c r="J175">
        <v>6240</v>
      </c>
      <c r="K175">
        <v>61201.567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624</v>
      </c>
      <c r="AC175">
        <v>0</v>
      </c>
      <c r="AD175">
        <v>0</v>
      </c>
      <c r="AE175">
        <v>14560</v>
      </c>
      <c r="AF175">
        <v>0</v>
      </c>
      <c r="AG175">
        <v>0</v>
      </c>
      <c r="AH175">
        <v>0</v>
      </c>
      <c r="AI175">
        <v>0</v>
      </c>
      <c r="AJ175">
        <v>6240</v>
      </c>
      <c r="AK175">
        <v>20800</v>
      </c>
      <c r="AL175">
        <v>832</v>
      </c>
      <c r="AM175">
        <v>624</v>
      </c>
      <c r="AN175">
        <v>14560</v>
      </c>
      <c r="AO175">
        <v>0</v>
      </c>
      <c r="AP175">
        <v>6240</v>
      </c>
      <c r="AQ175">
        <v>0</v>
      </c>
      <c r="AR175">
        <v>0</v>
      </c>
      <c r="AS175">
        <v>0</v>
      </c>
      <c r="AT175">
        <v>14560</v>
      </c>
      <c r="AU175">
        <v>0</v>
      </c>
      <c r="AV175">
        <v>6240</v>
      </c>
      <c r="AW175">
        <v>20800</v>
      </c>
      <c r="AX175">
        <v>624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208</v>
      </c>
      <c r="CD175">
        <v>0</v>
      </c>
      <c r="CE175">
        <v>0</v>
      </c>
      <c r="CF175">
        <v>6240</v>
      </c>
      <c r="CG175">
        <v>0</v>
      </c>
      <c r="CH175">
        <v>0</v>
      </c>
      <c r="CI175">
        <v>208</v>
      </c>
      <c r="CJ175">
        <v>0</v>
      </c>
      <c r="CK175">
        <v>0</v>
      </c>
      <c r="CL175">
        <v>8320</v>
      </c>
      <c r="CM175">
        <v>0</v>
      </c>
      <c r="CN175">
        <v>0</v>
      </c>
      <c r="CO175">
        <v>6240</v>
      </c>
      <c r="CP175">
        <v>0</v>
      </c>
      <c r="CQ175">
        <v>0</v>
      </c>
      <c r="CR175">
        <v>6240</v>
      </c>
      <c r="CS175">
        <v>416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416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20</v>
      </c>
    </row>
    <row r="176" spans="1:224" ht="15">
      <c r="A176">
        <v>66120632005</v>
      </c>
      <c r="B176">
        <v>6</v>
      </c>
      <c r="C176">
        <v>1</v>
      </c>
      <c r="D176">
        <v>1</v>
      </c>
      <c r="E176">
        <v>83910.168</v>
      </c>
      <c r="F176">
        <v>47720.694</v>
      </c>
      <c r="G176">
        <v>216.4</v>
      </c>
      <c r="H176">
        <v>5</v>
      </c>
      <c r="I176">
        <v>5980</v>
      </c>
      <c r="J176">
        <v>6570.9091</v>
      </c>
      <c r="K176">
        <v>67235.718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48.4</v>
      </c>
      <c r="U176">
        <v>0</v>
      </c>
      <c r="V176">
        <v>0</v>
      </c>
      <c r="W176">
        <v>0</v>
      </c>
      <c r="X176">
        <v>0</v>
      </c>
      <c r="Y176">
        <v>48</v>
      </c>
      <c r="Z176">
        <v>0</v>
      </c>
      <c r="AA176">
        <v>0</v>
      </c>
      <c r="AB176">
        <v>416</v>
      </c>
      <c r="AC176">
        <v>0</v>
      </c>
      <c r="AD176">
        <v>104</v>
      </c>
      <c r="AE176">
        <v>6240</v>
      </c>
      <c r="AF176">
        <v>0</v>
      </c>
      <c r="AG176">
        <v>520</v>
      </c>
      <c r="AH176">
        <v>0</v>
      </c>
      <c r="AI176">
        <v>0</v>
      </c>
      <c r="AJ176">
        <v>1890.9091</v>
      </c>
      <c r="AK176">
        <v>8650.9091</v>
      </c>
      <c r="AL176">
        <v>728</v>
      </c>
      <c r="AM176">
        <v>416</v>
      </c>
      <c r="AN176">
        <v>6240</v>
      </c>
      <c r="AO176">
        <v>0</v>
      </c>
      <c r="AP176">
        <v>2410.9091</v>
      </c>
      <c r="AQ176">
        <v>0</v>
      </c>
      <c r="AR176">
        <v>0</v>
      </c>
      <c r="AS176">
        <v>0</v>
      </c>
      <c r="AT176">
        <v>6240</v>
      </c>
      <c r="AU176">
        <v>0</v>
      </c>
      <c r="AV176">
        <v>2410.9091</v>
      </c>
      <c r="AW176">
        <v>8650.9091</v>
      </c>
      <c r="AX176">
        <v>416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52</v>
      </c>
      <c r="BR176">
        <v>0</v>
      </c>
      <c r="BS176">
        <v>0</v>
      </c>
      <c r="BT176">
        <v>2080</v>
      </c>
      <c r="BU176">
        <v>2080</v>
      </c>
      <c r="BV176">
        <v>52</v>
      </c>
      <c r="BW176">
        <v>0</v>
      </c>
      <c r="BX176">
        <v>0</v>
      </c>
      <c r="BY176">
        <v>0</v>
      </c>
      <c r="BZ176">
        <v>2080</v>
      </c>
      <c r="CA176">
        <v>2080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41.6</v>
      </c>
      <c r="CT176">
        <v>41.6</v>
      </c>
      <c r="CU176">
        <v>0</v>
      </c>
      <c r="CV176">
        <v>0</v>
      </c>
      <c r="CW176">
        <v>2288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41.6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52</v>
      </c>
      <c r="GU176">
        <v>0</v>
      </c>
      <c r="GV176">
        <v>0</v>
      </c>
      <c r="GW176">
        <v>520</v>
      </c>
      <c r="GX176">
        <v>0</v>
      </c>
      <c r="GY176">
        <v>0</v>
      </c>
      <c r="GZ176">
        <v>520</v>
      </c>
      <c r="HA176">
        <v>52</v>
      </c>
      <c r="HB176">
        <v>52</v>
      </c>
      <c r="HC176">
        <v>520</v>
      </c>
      <c r="HD176">
        <v>0</v>
      </c>
      <c r="HE176">
        <v>0</v>
      </c>
      <c r="HF176">
        <v>520</v>
      </c>
      <c r="HG176">
        <v>52</v>
      </c>
      <c r="HH176">
        <v>0</v>
      </c>
      <c r="HI176">
        <v>0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31.5</v>
      </c>
    </row>
    <row r="177" spans="1:224" ht="15">
      <c r="A177">
        <v>88011191006</v>
      </c>
      <c r="B177">
        <v>8</v>
      </c>
      <c r="C177">
        <v>0</v>
      </c>
      <c r="D177">
        <v>8</v>
      </c>
      <c r="E177">
        <v>12478.643</v>
      </c>
      <c r="F177">
        <v>44738.571</v>
      </c>
      <c r="G177">
        <v>1147.1</v>
      </c>
      <c r="H177">
        <v>1</v>
      </c>
      <c r="I177">
        <v>34970</v>
      </c>
      <c r="J177">
        <v>3874</v>
      </c>
      <c r="K177">
        <v>96474.106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2790</v>
      </c>
      <c r="U177">
        <v>0</v>
      </c>
      <c r="V177">
        <v>180</v>
      </c>
      <c r="W177">
        <v>0</v>
      </c>
      <c r="X177">
        <v>720</v>
      </c>
      <c r="Y177">
        <v>1800</v>
      </c>
      <c r="Z177">
        <v>90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52</v>
      </c>
      <c r="BR177">
        <v>0</v>
      </c>
      <c r="BS177">
        <v>0</v>
      </c>
      <c r="BT177">
        <v>2314</v>
      </c>
      <c r="BU177">
        <v>2314</v>
      </c>
      <c r="BV177">
        <v>52</v>
      </c>
      <c r="BW177">
        <v>0</v>
      </c>
      <c r="BX177">
        <v>0</v>
      </c>
      <c r="BY177">
        <v>0</v>
      </c>
      <c r="BZ177">
        <v>2314</v>
      </c>
      <c r="CA177">
        <v>2314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72</v>
      </c>
      <c r="DI177">
        <v>0</v>
      </c>
      <c r="DJ177">
        <v>60</v>
      </c>
      <c r="DK177">
        <v>0</v>
      </c>
      <c r="DL177">
        <v>0</v>
      </c>
      <c r="DM177">
        <v>0</v>
      </c>
      <c r="DN177">
        <v>4</v>
      </c>
      <c r="DO177">
        <v>8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180</v>
      </c>
      <c r="ES177">
        <v>0</v>
      </c>
      <c r="ET177">
        <v>180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50</v>
      </c>
      <c r="HI177">
        <v>2250</v>
      </c>
      <c r="HJ177">
        <v>25</v>
      </c>
      <c r="HK177">
        <v>0</v>
      </c>
      <c r="HL177">
        <v>0</v>
      </c>
      <c r="HM177">
        <v>0</v>
      </c>
      <c r="HN177">
        <v>0</v>
      </c>
      <c r="HO177">
        <v>500</v>
      </c>
      <c r="HP177">
        <v>1980</v>
      </c>
    </row>
    <row r="178" spans="1:224" ht="15">
      <c r="A178">
        <v>88061285001</v>
      </c>
      <c r="B178">
        <v>8</v>
      </c>
      <c r="C178">
        <v>0</v>
      </c>
      <c r="D178">
        <v>7</v>
      </c>
      <c r="E178">
        <v>21903.196</v>
      </c>
      <c r="F178">
        <v>136108.71</v>
      </c>
      <c r="G178">
        <v>221.5</v>
      </c>
      <c r="H178">
        <v>2</v>
      </c>
      <c r="I178">
        <v>64678.095</v>
      </c>
      <c r="J178">
        <v>21107.273</v>
      </c>
      <c r="K178">
        <v>138556.14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540</v>
      </c>
      <c r="U178">
        <v>0</v>
      </c>
      <c r="V178">
        <v>90</v>
      </c>
      <c r="W178">
        <v>0</v>
      </c>
      <c r="X178">
        <v>90</v>
      </c>
      <c r="Y178">
        <v>0</v>
      </c>
      <c r="Z178">
        <v>360</v>
      </c>
      <c r="AA178">
        <v>0</v>
      </c>
      <c r="AB178">
        <v>1040</v>
      </c>
      <c r="AC178">
        <v>0</v>
      </c>
      <c r="AD178">
        <v>0</v>
      </c>
      <c r="AE178">
        <v>13000</v>
      </c>
      <c r="AF178">
        <v>0</v>
      </c>
      <c r="AG178">
        <v>0</v>
      </c>
      <c r="AH178">
        <v>0</v>
      </c>
      <c r="AI178">
        <v>0</v>
      </c>
      <c r="AJ178">
        <v>15127.273</v>
      </c>
      <c r="AK178">
        <v>28127.273</v>
      </c>
      <c r="AL178">
        <v>2080</v>
      </c>
      <c r="AM178">
        <v>1040</v>
      </c>
      <c r="AN178">
        <v>13000</v>
      </c>
      <c r="AO178">
        <v>0</v>
      </c>
      <c r="AP178">
        <v>15127.273</v>
      </c>
      <c r="AQ178">
        <v>0</v>
      </c>
      <c r="AR178">
        <v>0</v>
      </c>
      <c r="AS178">
        <v>0</v>
      </c>
      <c r="AT178">
        <v>13000</v>
      </c>
      <c r="AU178">
        <v>0</v>
      </c>
      <c r="AV178">
        <v>15127.273</v>
      </c>
      <c r="AW178">
        <v>28127.273</v>
      </c>
      <c r="AX178">
        <v>1040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52</v>
      </c>
      <c r="BP178">
        <v>0</v>
      </c>
      <c r="BQ178">
        <v>0</v>
      </c>
      <c r="BR178">
        <v>2080</v>
      </c>
      <c r="BS178">
        <v>0</v>
      </c>
      <c r="BT178">
        <v>0</v>
      </c>
      <c r="BU178">
        <v>2080</v>
      </c>
      <c r="BV178">
        <v>52</v>
      </c>
      <c r="BW178">
        <v>52</v>
      </c>
      <c r="BX178">
        <v>2080</v>
      </c>
      <c r="BY178">
        <v>0</v>
      </c>
      <c r="BZ178">
        <v>0</v>
      </c>
      <c r="CA178">
        <v>2080</v>
      </c>
      <c r="CB178">
        <v>52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4500</v>
      </c>
      <c r="DI178">
        <v>0</v>
      </c>
      <c r="DJ178">
        <v>4500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52</v>
      </c>
      <c r="DR178">
        <v>0</v>
      </c>
      <c r="DS178">
        <v>0</v>
      </c>
      <c r="DT178">
        <v>0</v>
      </c>
      <c r="DU178">
        <v>52</v>
      </c>
      <c r="DV178">
        <v>0</v>
      </c>
      <c r="DW178">
        <v>1238.0952</v>
      </c>
      <c r="DX178">
        <v>0</v>
      </c>
      <c r="DY178">
        <v>0</v>
      </c>
      <c r="DZ178">
        <v>0</v>
      </c>
      <c r="EA178">
        <v>2600</v>
      </c>
      <c r="EB178">
        <v>3838.0952</v>
      </c>
      <c r="EC178">
        <v>104</v>
      </c>
      <c r="ED178">
        <v>0</v>
      </c>
      <c r="EE178">
        <v>0</v>
      </c>
      <c r="EF178">
        <v>1238.0952</v>
      </c>
      <c r="EG178">
        <v>0</v>
      </c>
      <c r="EH178">
        <v>1238.0952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104</v>
      </c>
      <c r="FA178">
        <v>0</v>
      </c>
      <c r="FB178">
        <v>0</v>
      </c>
      <c r="FC178">
        <v>1300</v>
      </c>
      <c r="FD178">
        <v>0</v>
      </c>
      <c r="FE178">
        <v>0</v>
      </c>
      <c r="FF178">
        <v>1300</v>
      </c>
      <c r="FG178">
        <v>104</v>
      </c>
      <c r="FH178">
        <v>104</v>
      </c>
      <c r="FI178">
        <v>1300</v>
      </c>
      <c r="FJ178">
        <v>0</v>
      </c>
      <c r="FK178">
        <v>0</v>
      </c>
      <c r="FL178">
        <v>1300</v>
      </c>
      <c r="FM178">
        <v>104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50</v>
      </c>
    </row>
    <row r="179" spans="1:224" ht="15">
      <c r="A179">
        <v>55010243001</v>
      </c>
      <c r="B179">
        <v>5</v>
      </c>
      <c r="C179">
        <v>0</v>
      </c>
      <c r="D179">
        <v>12</v>
      </c>
      <c r="E179">
        <v>7357.6323</v>
      </c>
      <c r="F179">
        <v>59593.428</v>
      </c>
      <c r="G179">
        <v>458</v>
      </c>
      <c r="H179">
        <v>1</v>
      </c>
      <c r="I179">
        <v>0</v>
      </c>
      <c r="J179">
        <v>55575</v>
      </c>
      <c r="K179">
        <v>1125999.5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104</v>
      </c>
      <c r="BP179">
        <v>0</v>
      </c>
      <c r="BQ179">
        <v>104</v>
      </c>
      <c r="BR179">
        <v>4836</v>
      </c>
      <c r="BS179">
        <v>0</v>
      </c>
      <c r="BT179">
        <v>4160</v>
      </c>
      <c r="BU179">
        <v>8996</v>
      </c>
      <c r="BV179">
        <v>208</v>
      </c>
      <c r="BW179">
        <v>104</v>
      </c>
      <c r="BX179">
        <v>4836</v>
      </c>
      <c r="BY179">
        <v>0</v>
      </c>
      <c r="BZ179">
        <v>4160</v>
      </c>
      <c r="CA179">
        <v>8996</v>
      </c>
      <c r="CB179">
        <v>104</v>
      </c>
      <c r="CC179">
        <v>0</v>
      </c>
      <c r="CD179">
        <v>0</v>
      </c>
      <c r="CE179">
        <v>156</v>
      </c>
      <c r="CF179">
        <v>0</v>
      </c>
      <c r="CG179">
        <v>0</v>
      </c>
      <c r="CH179">
        <v>5460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5460</v>
      </c>
      <c r="CR179">
        <v>5460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52</v>
      </c>
      <c r="GU179">
        <v>0</v>
      </c>
      <c r="GV179">
        <v>0</v>
      </c>
      <c r="GW179">
        <v>2080</v>
      </c>
      <c r="GX179">
        <v>0</v>
      </c>
      <c r="GY179">
        <v>0</v>
      </c>
      <c r="GZ179">
        <v>2080</v>
      </c>
      <c r="HA179">
        <v>52</v>
      </c>
      <c r="HB179">
        <v>52</v>
      </c>
      <c r="HC179">
        <v>2080</v>
      </c>
      <c r="HD179">
        <v>0</v>
      </c>
      <c r="HE179">
        <v>0</v>
      </c>
      <c r="HF179">
        <v>2080</v>
      </c>
      <c r="HG179">
        <v>52</v>
      </c>
      <c r="HH179">
        <v>0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0</v>
      </c>
      <c r="HO179">
        <v>0</v>
      </c>
      <c r="HP179">
        <v>0</v>
      </c>
    </row>
    <row r="180" spans="1:224" ht="15">
      <c r="A180">
        <v>22050741008</v>
      </c>
      <c r="B180">
        <v>2</v>
      </c>
      <c r="C180">
        <v>1</v>
      </c>
      <c r="D180">
        <v>1</v>
      </c>
      <c r="E180">
        <v>133255.3</v>
      </c>
      <c r="F180">
        <v>50870.408</v>
      </c>
      <c r="G180">
        <v>262</v>
      </c>
      <c r="H180">
        <v>5</v>
      </c>
      <c r="I180">
        <v>0</v>
      </c>
      <c r="J180">
        <v>0</v>
      </c>
      <c r="K180">
        <v>144976.93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104</v>
      </c>
      <c r="CD180">
        <v>0</v>
      </c>
      <c r="CE180">
        <v>0</v>
      </c>
      <c r="CF180">
        <v>3016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3016</v>
      </c>
      <c r="CP180">
        <v>0</v>
      </c>
      <c r="CQ180">
        <v>0</v>
      </c>
      <c r="CR180">
        <v>3016</v>
      </c>
      <c r="CS180">
        <v>104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104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</row>
    <row r="181" spans="1:224" ht="15">
      <c r="A181">
        <v>44110207008</v>
      </c>
      <c r="B181">
        <v>4</v>
      </c>
      <c r="C181">
        <v>1</v>
      </c>
      <c r="D181">
        <v>1</v>
      </c>
      <c r="E181">
        <v>44671.438</v>
      </c>
      <c r="F181">
        <v>25096.763</v>
      </c>
      <c r="G181">
        <v>94.1</v>
      </c>
      <c r="H181">
        <v>5</v>
      </c>
      <c r="I181">
        <v>0</v>
      </c>
      <c r="J181">
        <v>0</v>
      </c>
      <c r="K181">
        <v>38237.333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3120</v>
      </c>
      <c r="AI181">
        <v>0</v>
      </c>
      <c r="AJ181">
        <v>0</v>
      </c>
      <c r="AK181">
        <v>3120</v>
      </c>
      <c r="AL181">
        <v>104</v>
      </c>
      <c r="AM181">
        <v>104</v>
      </c>
      <c r="AN181">
        <v>3120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3120</v>
      </c>
      <c r="AU181">
        <v>0</v>
      </c>
      <c r="AV181">
        <v>0</v>
      </c>
      <c r="AW181">
        <v>3120</v>
      </c>
      <c r="AX181">
        <v>104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</row>
    <row r="182" spans="1:224" ht="15">
      <c r="A182">
        <v>55020266004</v>
      </c>
      <c r="B182">
        <v>5</v>
      </c>
      <c r="C182">
        <v>0</v>
      </c>
      <c r="D182">
        <v>7</v>
      </c>
      <c r="E182">
        <v>6604.0651</v>
      </c>
      <c r="F182">
        <v>22574.851</v>
      </c>
      <c r="G182">
        <v>408.9</v>
      </c>
      <c r="H182">
        <v>1</v>
      </c>
      <c r="I182">
        <v>0</v>
      </c>
      <c r="J182">
        <v>5825.3</v>
      </c>
      <c r="K182">
        <v>26365.3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104</v>
      </c>
      <c r="AE182">
        <v>0</v>
      </c>
      <c r="AF182">
        <v>0</v>
      </c>
      <c r="AG182">
        <v>2600</v>
      </c>
      <c r="AH182">
        <v>780</v>
      </c>
      <c r="AI182">
        <v>0</v>
      </c>
      <c r="AJ182">
        <v>0</v>
      </c>
      <c r="AK182">
        <v>3380</v>
      </c>
      <c r="AL182">
        <v>156</v>
      </c>
      <c r="AM182">
        <v>52</v>
      </c>
      <c r="AN182">
        <v>780</v>
      </c>
      <c r="AO182">
        <v>0</v>
      </c>
      <c r="AP182">
        <v>2600</v>
      </c>
      <c r="AQ182">
        <v>0</v>
      </c>
      <c r="AR182">
        <v>0</v>
      </c>
      <c r="AS182">
        <v>0</v>
      </c>
      <c r="AT182">
        <v>780</v>
      </c>
      <c r="AU182">
        <v>0</v>
      </c>
      <c r="AV182">
        <v>2600</v>
      </c>
      <c r="AW182">
        <v>3380</v>
      </c>
      <c r="AX182">
        <v>52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52</v>
      </c>
      <c r="BP182">
        <v>0</v>
      </c>
      <c r="BQ182">
        <v>0</v>
      </c>
      <c r="BR182">
        <v>2340</v>
      </c>
      <c r="BS182">
        <v>0</v>
      </c>
      <c r="BT182">
        <v>0</v>
      </c>
      <c r="BU182">
        <v>2340</v>
      </c>
      <c r="BV182">
        <v>52</v>
      </c>
      <c r="BW182">
        <v>52</v>
      </c>
      <c r="BX182">
        <v>2340</v>
      </c>
      <c r="BY182">
        <v>0</v>
      </c>
      <c r="BZ182">
        <v>0</v>
      </c>
      <c r="CA182">
        <v>2340</v>
      </c>
      <c r="CB182">
        <v>52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52</v>
      </c>
      <c r="CJ182">
        <v>0</v>
      </c>
      <c r="CK182">
        <v>26</v>
      </c>
      <c r="CL182">
        <v>2080</v>
      </c>
      <c r="CM182">
        <v>0</v>
      </c>
      <c r="CN182">
        <v>1144</v>
      </c>
      <c r="CO182">
        <v>0</v>
      </c>
      <c r="CP182">
        <v>0</v>
      </c>
      <c r="CQ182">
        <v>0</v>
      </c>
      <c r="CR182">
        <v>0</v>
      </c>
      <c r="CS182">
        <v>52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52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</row>
    <row r="183" spans="1:224" ht="15">
      <c r="A183">
        <v>44080143005</v>
      </c>
      <c r="B183">
        <v>4</v>
      </c>
      <c r="C183">
        <v>0</v>
      </c>
      <c r="D183">
        <v>5</v>
      </c>
      <c r="E183">
        <v>44274.73</v>
      </c>
      <c r="F183">
        <v>126197.62</v>
      </c>
      <c r="G183">
        <v>944.2</v>
      </c>
      <c r="H183">
        <v>4</v>
      </c>
      <c r="I183">
        <v>77610</v>
      </c>
      <c r="J183">
        <v>14733.333</v>
      </c>
      <c r="K183">
        <v>2274554.3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450</v>
      </c>
      <c r="U183">
        <v>0</v>
      </c>
      <c r="V183">
        <v>450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208</v>
      </c>
      <c r="AD183">
        <v>0</v>
      </c>
      <c r="AE183">
        <v>0</v>
      </c>
      <c r="AF183">
        <v>3120</v>
      </c>
      <c r="AG183">
        <v>0</v>
      </c>
      <c r="AH183">
        <v>0</v>
      </c>
      <c r="AI183">
        <v>0</v>
      </c>
      <c r="AJ183">
        <v>0</v>
      </c>
      <c r="AK183">
        <v>3120</v>
      </c>
      <c r="AL183">
        <v>208</v>
      </c>
      <c r="AM183">
        <v>0</v>
      </c>
      <c r="AN183">
        <v>0</v>
      </c>
      <c r="AO183">
        <v>3120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3120</v>
      </c>
      <c r="AV183">
        <v>0</v>
      </c>
      <c r="AW183">
        <v>3120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104</v>
      </c>
      <c r="BP183">
        <v>0</v>
      </c>
      <c r="BQ183">
        <v>0</v>
      </c>
      <c r="BR183">
        <v>4160</v>
      </c>
      <c r="BS183">
        <v>0</v>
      </c>
      <c r="BT183">
        <v>0</v>
      </c>
      <c r="BU183">
        <v>4160</v>
      </c>
      <c r="BV183">
        <v>104</v>
      </c>
      <c r="BW183">
        <v>104</v>
      </c>
      <c r="BX183">
        <v>4160</v>
      </c>
      <c r="BY183">
        <v>0</v>
      </c>
      <c r="BZ183">
        <v>0</v>
      </c>
      <c r="CA183">
        <v>4160</v>
      </c>
      <c r="CB183">
        <v>104</v>
      </c>
      <c r="CC183">
        <v>0</v>
      </c>
      <c r="CD183">
        <v>0</v>
      </c>
      <c r="CE183">
        <v>104</v>
      </c>
      <c r="CF183">
        <v>0</v>
      </c>
      <c r="CG183">
        <v>0</v>
      </c>
      <c r="CH183">
        <v>3120</v>
      </c>
      <c r="CI183">
        <v>104</v>
      </c>
      <c r="CJ183">
        <v>0</v>
      </c>
      <c r="CK183">
        <v>0</v>
      </c>
      <c r="CL183">
        <v>4680</v>
      </c>
      <c r="CM183">
        <v>0</v>
      </c>
      <c r="CN183">
        <v>0</v>
      </c>
      <c r="CO183">
        <v>0</v>
      </c>
      <c r="CP183">
        <v>0</v>
      </c>
      <c r="CQ183">
        <v>3120</v>
      </c>
      <c r="CR183">
        <v>3120</v>
      </c>
      <c r="CS183">
        <v>124.8</v>
      </c>
      <c r="CT183">
        <v>20.8</v>
      </c>
      <c r="CU183">
        <v>0</v>
      </c>
      <c r="CV183">
        <v>62.4</v>
      </c>
      <c r="CW183">
        <v>1144</v>
      </c>
      <c r="CX183">
        <v>0</v>
      </c>
      <c r="CY183">
        <v>3432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124.8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180</v>
      </c>
      <c r="GM183">
        <v>0</v>
      </c>
      <c r="GN183">
        <v>180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624</v>
      </c>
      <c r="GV183">
        <v>0</v>
      </c>
      <c r="GW183">
        <v>0</v>
      </c>
      <c r="GX183">
        <v>12480</v>
      </c>
      <c r="GY183">
        <v>0</v>
      </c>
      <c r="GZ183">
        <v>12480</v>
      </c>
      <c r="HA183">
        <v>624</v>
      </c>
      <c r="HB183">
        <v>0</v>
      </c>
      <c r="HC183">
        <v>0</v>
      </c>
      <c r="HD183">
        <v>12480</v>
      </c>
      <c r="HE183">
        <v>0</v>
      </c>
      <c r="HF183">
        <v>12480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90</v>
      </c>
    </row>
    <row r="184" spans="1:224" ht="15">
      <c r="A184">
        <v>77060876004</v>
      </c>
      <c r="B184">
        <v>7</v>
      </c>
      <c r="C184">
        <v>0</v>
      </c>
      <c r="D184">
        <v>4</v>
      </c>
      <c r="E184">
        <v>17953.175</v>
      </c>
      <c r="F184">
        <v>48782.045</v>
      </c>
      <c r="G184">
        <v>207</v>
      </c>
      <c r="H184">
        <v>2</v>
      </c>
      <c r="I184">
        <v>19601.333</v>
      </c>
      <c r="J184">
        <v>0</v>
      </c>
      <c r="K184">
        <v>1191036.8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810</v>
      </c>
      <c r="U184">
        <v>0</v>
      </c>
      <c r="V184">
        <v>810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208</v>
      </c>
      <c r="AD184">
        <v>0</v>
      </c>
      <c r="AE184">
        <v>0</v>
      </c>
      <c r="AF184">
        <v>3360</v>
      </c>
      <c r="AG184">
        <v>0</v>
      </c>
      <c r="AH184">
        <v>0</v>
      </c>
      <c r="AI184">
        <v>0</v>
      </c>
      <c r="AJ184">
        <v>0</v>
      </c>
      <c r="AK184">
        <v>3360</v>
      </c>
      <c r="AL184">
        <v>208</v>
      </c>
      <c r="AM184">
        <v>0</v>
      </c>
      <c r="AN184">
        <v>0</v>
      </c>
      <c r="AO184">
        <v>3360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3360</v>
      </c>
      <c r="AV184">
        <v>0</v>
      </c>
      <c r="AW184">
        <v>3360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11000</v>
      </c>
      <c r="HI184">
        <v>4400</v>
      </c>
      <c r="HJ184">
        <v>6600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450</v>
      </c>
    </row>
    <row r="185" spans="1:224" ht="15">
      <c r="A185">
        <v>66070533007</v>
      </c>
      <c r="B185">
        <v>6</v>
      </c>
      <c r="C185">
        <v>0</v>
      </c>
      <c r="D185">
        <v>7</v>
      </c>
      <c r="E185">
        <v>17278.121</v>
      </c>
      <c r="F185">
        <v>51338.063</v>
      </c>
      <c r="G185">
        <v>499.5</v>
      </c>
      <c r="H185">
        <v>2</v>
      </c>
      <c r="I185">
        <v>21060</v>
      </c>
      <c r="J185">
        <v>5200</v>
      </c>
      <c r="K185">
        <v>187476.46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630</v>
      </c>
      <c r="U185">
        <v>0</v>
      </c>
      <c r="V185">
        <v>450</v>
      </c>
      <c r="W185">
        <v>0</v>
      </c>
      <c r="X185">
        <v>0</v>
      </c>
      <c r="Y185">
        <v>0</v>
      </c>
      <c r="Z185">
        <v>0</v>
      </c>
      <c r="AA185">
        <v>180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52</v>
      </c>
      <c r="BP185">
        <v>0</v>
      </c>
      <c r="BQ185">
        <v>0</v>
      </c>
      <c r="BR185">
        <v>2080</v>
      </c>
      <c r="BS185">
        <v>0</v>
      </c>
      <c r="BT185">
        <v>0</v>
      </c>
      <c r="BU185">
        <v>2080</v>
      </c>
      <c r="BV185">
        <v>52</v>
      </c>
      <c r="BW185">
        <v>52</v>
      </c>
      <c r="BX185">
        <v>2080</v>
      </c>
      <c r="BY185">
        <v>0</v>
      </c>
      <c r="BZ185">
        <v>0</v>
      </c>
      <c r="CA185">
        <v>2080</v>
      </c>
      <c r="CB185">
        <v>52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2760</v>
      </c>
    </row>
    <row r="186" spans="1:224" ht="15">
      <c r="A186">
        <v>44090166006</v>
      </c>
      <c r="B186">
        <v>4</v>
      </c>
      <c r="C186">
        <v>0</v>
      </c>
      <c r="D186">
        <v>8</v>
      </c>
      <c r="E186">
        <v>14391.417</v>
      </c>
      <c r="F186">
        <v>65482.234</v>
      </c>
      <c r="G186">
        <v>42.2</v>
      </c>
      <c r="H186">
        <v>1</v>
      </c>
      <c r="I186">
        <v>0</v>
      </c>
      <c r="J186">
        <v>45643.867</v>
      </c>
      <c r="K186">
        <v>3279620.5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728</v>
      </c>
      <c r="AE186">
        <v>0</v>
      </c>
      <c r="AF186">
        <v>0</v>
      </c>
      <c r="AG186">
        <v>14560</v>
      </c>
      <c r="AH186">
        <v>0</v>
      </c>
      <c r="AI186">
        <v>0</v>
      </c>
      <c r="AJ186">
        <v>0</v>
      </c>
      <c r="AK186">
        <v>14560</v>
      </c>
      <c r="AL186">
        <v>728</v>
      </c>
      <c r="AM186">
        <v>0</v>
      </c>
      <c r="AN186">
        <v>0</v>
      </c>
      <c r="AO186">
        <v>0</v>
      </c>
      <c r="AP186">
        <v>14560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14560</v>
      </c>
      <c r="AW186">
        <v>14560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0</v>
      </c>
    </row>
    <row r="187" spans="1:224" ht="15">
      <c r="A187">
        <v>66040477008</v>
      </c>
      <c r="B187">
        <v>6</v>
      </c>
      <c r="C187">
        <v>0</v>
      </c>
      <c r="D187">
        <v>7</v>
      </c>
      <c r="E187">
        <v>19637.526</v>
      </c>
      <c r="F187">
        <v>104005.15</v>
      </c>
      <c r="G187">
        <v>300.3</v>
      </c>
      <c r="H187">
        <v>3</v>
      </c>
      <c r="I187">
        <v>1560</v>
      </c>
      <c r="J187">
        <v>4103.4783</v>
      </c>
      <c r="K187">
        <v>577242.33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225</v>
      </c>
      <c r="U187">
        <v>0</v>
      </c>
      <c r="V187">
        <v>225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624</v>
      </c>
      <c r="AC187">
        <v>0</v>
      </c>
      <c r="AD187">
        <v>0</v>
      </c>
      <c r="AE187">
        <v>9360</v>
      </c>
      <c r="AF187">
        <v>0</v>
      </c>
      <c r="AG187">
        <v>0</v>
      </c>
      <c r="AH187">
        <v>0</v>
      </c>
      <c r="AI187">
        <v>0</v>
      </c>
      <c r="AJ187">
        <v>3120</v>
      </c>
      <c r="AK187">
        <v>12480</v>
      </c>
      <c r="AL187">
        <v>936</v>
      </c>
      <c r="AM187">
        <v>624</v>
      </c>
      <c r="AN187">
        <v>9360</v>
      </c>
      <c r="AO187">
        <v>0</v>
      </c>
      <c r="AP187">
        <v>3120</v>
      </c>
      <c r="AQ187">
        <v>0</v>
      </c>
      <c r="AR187">
        <v>0</v>
      </c>
      <c r="AS187">
        <v>0</v>
      </c>
      <c r="AT187">
        <v>9360</v>
      </c>
      <c r="AU187">
        <v>0</v>
      </c>
      <c r="AV187">
        <v>3120</v>
      </c>
      <c r="AW187">
        <v>12480</v>
      </c>
      <c r="AX187">
        <v>624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208</v>
      </c>
      <c r="BP187">
        <v>0</v>
      </c>
      <c r="BQ187">
        <v>0</v>
      </c>
      <c r="BR187">
        <v>9360</v>
      </c>
      <c r="BS187">
        <v>0</v>
      </c>
      <c r="BT187">
        <v>0</v>
      </c>
      <c r="BU187">
        <v>9360</v>
      </c>
      <c r="BV187">
        <v>208</v>
      </c>
      <c r="BW187">
        <v>208</v>
      </c>
      <c r="BX187">
        <v>9360</v>
      </c>
      <c r="BY187">
        <v>0</v>
      </c>
      <c r="BZ187">
        <v>0</v>
      </c>
      <c r="CA187">
        <v>9360</v>
      </c>
      <c r="CB187">
        <v>208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312</v>
      </c>
      <c r="CJ187">
        <v>0</v>
      </c>
      <c r="CK187">
        <v>0</v>
      </c>
      <c r="CL187">
        <v>12480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374.4</v>
      </c>
      <c r="CT187">
        <v>62.4</v>
      </c>
      <c r="CU187">
        <v>0</v>
      </c>
      <c r="CV187">
        <v>0</v>
      </c>
      <c r="CW187">
        <v>3432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374.4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45</v>
      </c>
      <c r="ES187">
        <v>0</v>
      </c>
      <c r="ET187">
        <v>45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</row>
    <row r="188" spans="1:224" ht="15">
      <c r="A188">
        <v>77040836002</v>
      </c>
      <c r="B188">
        <v>7</v>
      </c>
      <c r="C188">
        <v>0</v>
      </c>
      <c r="D188">
        <v>3</v>
      </c>
      <c r="E188">
        <v>97657.393</v>
      </c>
      <c r="F188">
        <v>130215.23</v>
      </c>
      <c r="G188">
        <v>874.2</v>
      </c>
      <c r="H188">
        <v>5</v>
      </c>
      <c r="I188">
        <v>0</v>
      </c>
      <c r="J188">
        <v>748.8</v>
      </c>
      <c r="K188">
        <v>166628.8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78</v>
      </c>
      <c r="BP188">
        <v>0</v>
      </c>
      <c r="BQ188">
        <v>0</v>
      </c>
      <c r="BR188">
        <v>6240</v>
      </c>
      <c r="BS188">
        <v>0</v>
      </c>
      <c r="BT188">
        <v>0</v>
      </c>
      <c r="BU188">
        <v>6240</v>
      </c>
      <c r="BV188">
        <v>78</v>
      </c>
      <c r="BW188">
        <v>78</v>
      </c>
      <c r="BX188">
        <v>6240</v>
      </c>
      <c r="BY188">
        <v>0</v>
      </c>
      <c r="BZ188">
        <v>0</v>
      </c>
      <c r="CA188">
        <v>6240</v>
      </c>
      <c r="CB188">
        <v>78</v>
      </c>
      <c r="CC188">
        <v>104</v>
      </c>
      <c r="CD188">
        <v>0</v>
      </c>
      <c r="CE188">
        <v>0</v>
      </c>
      <c r="CF188">
        <v>2912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2912</v>
      </c>
      <c r="CP188">
        <v>0</v>
      </c>
      <c r="CQ188">
        <v>0</v>
      </c>
      <c r="CR188">
        <v>2912</v>
      </c>
      <c r="CS188">
        <v>468</v>
      </c>
      <c r="CT188">
        <v>364</v>
      </c>
      <c r="CU188">
        <v>0</v>
      </c>
      <c r="CV188">
        <v>0</v>
      </c>
      <c r="CW188">
        <v>9100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26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2340</v>
      </c>
      <c r="DZ188">
        <v>0</v>
      </c>
      <c r="EA188">
        <v>0</v>
      </c>
      <c r="EB188">
        <v>2340</v>
      </c>
      <c r="EC188">
        <v>26</v>
      </c>
      <c r="ED188">
        <v>26</v>
      </c>
      <c r="EE188">
        <v>0</v>
      </c>
      <c r="EF188">
        <v>0</v>
      </c>
      <c r="EG188">
        <v>0</v>
      </c>
      <c r="EH188">
        <v>0</v>
      </c>
      <c r="EI188">
        <v>468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260</v>
      </c>
      <c r="GU188">
        <v>0</v>
      </c>
      <c r="GV188">
        <v>0</v>
      </c>
      <c r="GW188">
        <v>2600</v>
      </c>
      <c r="GX188">
        <v>0</v>
      </c>
      <c r="GY188">
        <v>0</v>
      </c>
      <c r="GZ188">
        <v>2600</v>
      </c>
      <c r="HA188">
        <v>260</v>
      </c>
      <c r="HB188">
        <v>260</v>
      </c>
      <c r="HC188">
        <v>2600</v>
      </c>
      <c r="HD188">
        <v>0</v>
      </c>
      <c r="HE188">
        <v>0</v>
      </c>
      <c r="HF188">
        <v>2600</v>
      </c>
      <c r="HG188">
        <v>260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</row>
    <row r="189" spans="1:224" ht="15">
      <c r="A189">
        <v>77171084001</v>
      </c>
      <c r="B189">
        <v>7</v>
      </c>
      <c r="C189">
        <v>0</v>
      </c>
      <c r="D189">
        <v>8</v>
      </c>
      <c r="E189">
        <v>3977.7854</v>
      </c>
      <c r="F189">
        <v>12343.522</v>
      </c>
      <c r="G189">
        <v>505.7</v>
      </c>
      <c r="H189">
        <v>1</v>
      </c>
      <c r="I189">
        <v>0</v>
      </c>
      <c r="J189">
        <v>16900</v>
      </c>
      <c r="K189">
        <v>65929.254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</row>
    <row r="190" spans="1:224" ht="15">
      <c r="A190">
        <v>77171096002</v>
      </c>
      <c r="B190">
        <v>7</v>
      </c>
      <c r="C190">
        <v>0</v>
      </c>
      <c r="D190">
        <v>5</v>
      </c>
      <c r="E190">
        <v>22203.044</v>
      </c>
      <c r="F190">
        <v>90905.695</v>
      </c>
      <c r="G190">
        <v>613.3</v>
      </c>
      <c r="H190">
        <v>3</v>
      </c>
      <c r="I190">
        <v>36660</v>
      </c>
      <c r="J190">
        <v>3781.8182</v>
      </c>
      <c r="K190">
        <v>98904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260</v>
      </c>
      <c r="AC190">
        <v>0</v>
      </c>
      <c r="AD190">
        <v>0</v>
      </c>
      <c r="AE190">
        <v>3380</v>
      </c>
      <c r="AF190">
        <v>0</v>
      </c>
      <c r="AG190">
        <v>0</v>
      </c>
      <c r="AH190">
        <v>0</v>
      </c>
      <c r="AI190">
        <v>0</v>
      </c>
      <c r="AJ190">
        <v>3781.8182</v>
      </c>
      <c r="AK190">
        <v>7161.8182</v>
      </c>
      <c r="AL190">
        <v>676</v>
      </c>
      <c r="AM190">
        <v>260</v>
      </c>
      <c r="AN190">
        <v>3380</v>
      </c>
      <c r="AO190">
        <v>0</v>
      </c>
      <c r="AP190">
        <v>3781.8182</v>
      </c>
      <c r="AQ190">
        <v>0</v>
      </c>
      <c r="AR190">
        <v>0</v>
      </c>
      <c r="AS190">
        <v>0</v>
      </c>
      <c r="AT190">
        <v>3380</v>
      </c>
      <c r="AU190">
        <v>0</v>
      </c>
      <c r="AV190">
        <v>3781.8182</v>
      </c>
      <c r="AW190">
        <v>7161.8182</v>
      </c>
      <c r="AX190">
        <v>260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52</v>
      </c>
      <c r="BP190">
        <v>0</v>
      </c>
      <c r="BQ190">
        <v>0</v>
      </c>
      <c r="BR190">
        <v>2600</v>
      </c>
      <c r="BS190">
        <v>0</v>
      </c>
      <c r="BT190">
        <v>0</v>
      </c>
      <c r="BU190">
        <v>2600</v>
      </c>
      <c r="BV190">
        <v>52</v>
      </c>
      <c r="BW190">
        <v>52</v>
      </c>
      <c r="BX190">
        <v>2600</v>
      </c>
      <c r="BY190">
        <v>0</v>
      </c>
      <c r="BZ190">
        <v>0</v>
      </c>
      <c r="CA190">
        <v>2600</v>
      </c>
      <c r="CB190">
        <v>52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41.6</v>
      </c>
      <c r="CT190">
        <v>41.6</v>
      </c>
      <c r="CU190">
        <v>0</v>
      </c>
      <c r="CV190">
        <v>0</v>
      </c>
      <c r="CW190">
        <v>2496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41.6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0</v>
      </c>
      <c r="HN190">
        <v>0</v>
      </c>
      <c r="HO190">
        <v>0</v>
      </c>
      <c r="HP190">
        <v>0</v>
      </c>
    </row>
    <row r="191" spans="1:224" ht="15">
      <c r="A191">
        <v>66020439009</v>
      </c>
      <c r="B191">
        <v>6</v>
      </c>
      <c r="C191">
        <v>0</v>
      </c>
      <c r="D191">
        <v>4</v>
      </c>
      <c r="E191">
        <v>10217.287</v>
      </c>
      <c r="F191">
        <v>27225.59</v>
      </c>
      <c r="G191">
        <v>314.2</v>
      </c>
      <c r="H191">
        <v>1</v>
      </c>
      <c r="I191">
        <v>260</v>
      </c>
      <c r="J191">
        <v>3432</v>
      </c>
      <c r="K191">
        <v>52001.536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550</v>
      </c>
      <c r="U191">
        <v>0</v>
      </c>
      <c r="V191">
        <v>475</v>
      </c>
      <c r="W191">
        <v>0</v>
      </c>
      <c r="X191">
        <v>0</v>
      </c>
      <c r="Y191">
        <v>20</v>
      </c>
      <c r="Z191">
        <v>5</v>
      </c>
      <c r="AA191">
        <v>50</v>
      </c>
      <c r="AB191">
        <v>208</v>
      </c>
      <c r="AC191">
        <v>0</v>
      </c>
      <c r="AD191">
        <v>0</v>
      </c>
      <c r="AE191">
        <v>4108</v>
      </c>
      <c r="AF191">
        <v>0</v>
      </c>
      <c r="AG191">
        <v>0</v>
      </c>
      <c r="AH191">
        <v>0</v>
      </c>
      <c r="AI191">
        <v>0</v>
      </c>
      <c r="AJ191">
        <v>2808</v>
      </c>
      <c r="AK191">
        <v>6916</v>
      </c>
      <c r="AL191">
        <v>520</v>
      </c>
      <c r="AM191">
        <v>208</v>
      </c>
      <c r="AN191">
        <v>4108</v>
      </c>
      <c r="AO191">
        <v>0</v>
      </c>
      <c r="AP191">
        <v>2808</v>
      </c>
      <c r="AQ191">
        <v>0</v>
      </c>
      <c r="AR191">
        <v>0</v>
      </c>
      <c r="AS191">
        <v>0</v>
      </c>
      <c r="AT191">
        <v>4108</v>
      </c>
      <c r="AU191">
        <v>0</v>
      </c>
      <c r="AV191">
        <v>2808</v>
      </c>
      <c r="AW191">
        <v>6916</v>
      </c>
      <c r="AX191">
        <v>208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2400</v>
      </c>
      <c r="EK191">
        <v>1200</v>
      </c>
      <c r="EL191">
        <v>924</v>
      </c>
      <c r="EM191">
        <v>0</v>
      </c>
      <c r="EN191">
        <v>0</v>
      </c>
      <c r="EO191">
        <v>240</v>
      </c>
      <c r="EP191">
        <v>36</v>
      </c>
      <c r="EQ191">
        <v>0</v>
      </c>
      <c r="ER191">
        <v>200</v>
      </c>
      <c r="ES191">
        <v>100</v>
      </c>
      <c r="ET191">
        <v>77</v>
      </c>
      <c r="EU191">
        <v>0</v>
      </c>
      <c r="EV191">
        <v>0</v>
      </c>
      <c r="EW191">
        <v>20</v>
      </c>
      <c r="EX191">
        <v>3</v>
      </c>
      <c r="EY191">
        <v>0</v>
      </c>
      <c r="EZ191">
        <v>104</v>
      </c>
      <c r="FA191">
        <v>0</v>
      </c>
      <c r="FB191">
        <v>0</v>
      </c>
      <c r="FC191">
        <v>1560</v>
      </c>
      <c r="FD191">
        <v>0</v>
      </c>
      <c r="FE191">
        <v>0</v>
      </c>
      <c r="FF191">
        <v>1560</v>
      </c>
      <c r="FG191">
        <v>104</v>
      </c>
      <c r="FH191">
        <v>104</v>
      </c>
      <c r="FI191">
        <v>1560</v>
      </c>
      <c r="FJ191">
        <v>0</v>
      </c>
      <c r="FK191">
        <v>0</v>
      </c>
      <c r="FL191">
        <v>1560</v>
      </c>
      <c r="FM191">
        <v>104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</row>
    <row r="192" spans="1:224" ht="15">
      <c r="A192">
        <v>77090942001</v>
      </c>
      <c r="B192">
        <v>7</v>
      </c>
      <c r="C192">
        <v>0</v>
      </c>
      <c r="D192">
        <v>2</v>
      </c>
      <c r="E192">
        <v>40421.709</v>
      </c>
      <c r="F192">
        <v>48665.589</v>
      </c>
      <c r="G192">
        <v>987.1</v>
      </c>
      <c r="H192">
        <v>4</v>
      </c>
      <c r="I192">
        <v>4021.3333</v>
      </c>
      <c r="J192">
        <v>5200</v>
      </c>
      <c r="K192">
        <v>576488.1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180</v>
      </c>
      <c r="U192">
        <v>0</v>
      </c>
      <c r="V192">
        <v>90</v>
      </c>
      <c r="W192">
        <v>0</v>
      </c>
      <c r="X192">
        <v>0</v>
      </c>
      <c r="Y192">
        <v>0</v>
      </c>
      <c r="Z192">
        <v>0</v>
      </c>
      <c r="AA192">
        <v>90</v>
      </c>
      <c r="AB192">
        <v>0</v>
      </c>
      <c r="AC192">
        <v>104</v>
      </c>
      <c r="AD192">
        <v>0</v>
      </c>
      <c r="AE192">
        <v>0</v>
      </c>
      <c r="AF192">
        <v>1040</v>
      </c>
      <c r="AG192">
        <v>0</v>
      </c>
      <c r="AH192">
        <v>4784</v>
      </c>
      <c r="AI192">
        <v>0</v>
      </c>
      <c r="AJ192">
        <v>0</v>
      </c>
      <c r="AK192">
        <v>5824</v>
      </c>
      <c r="AL192">
        <v>312</v>
      </c>
      <c r="AM192">
        <v>208</v>
      </c>
      <c r="AN192">
        <v>4784</v>
      </c>
      <c r="AO192">
        <v>1040</v>
      </c>
      <c r="AP192">
        <v>0</v>
      </c>
      <c r="AQ192">
        <v>0</v>
      </c>
      <c r="AR192">
        <v>0</v>
      </c>
      <c r="AS192">
        <v>0</v>
      </c>
      <c r="AT192">
        <v>4784</v>
      </c>
      <c r="AU192">
        <v>1040</v>
      </c>
      <c r="AV192">
        <v>0</v>
      </c>
      <c r="AW192">
        <v>5824</v>
      </c>
      <c r="AX192">
        <v>208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130</v>
      </c>
      <c r="BR192">
        <v>0</v>
      </c>
      <c r="BS192">
        <v>0</v>
      </c>
      <c r="BT192">
        <v>5200</v>
      </c>
      <c r="BU192">
        <v>5200</v>
      </c>
      <c r="BV192">
        <v>130</v>
      </c>
      <c r="BW192">
        <v>0</v>
      </c>
      <c r="BX192">
        <v>0</v>
      </c>
      <c r="BY192">
        <v>0</v>
      </c>
      <c r="BZ192">
        <v>5200</v>
      </c>
      <c r="CA192">
        <v>5200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90</v>
      </c>
      <c r="GM192">
        <v>0</v>
      </c>
      <c r="GN192">
        <v>90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416</v>
      </c>
      <c r="GU192">
        <v>0</v>
      </c>
      <c r="GV192">
        <v>0</v>
      </c>
      <c r="GW192">
        <v>5200</v>
      </c>
      <c r="GX192">
        <v>0</v>
      </c>
      <c r="GY192">
        <v>0</v>
      </c>
      <c r="GZ192">
        <v>5200</v>
      </c>
      <c r="HA192">
        <v>416</v>
      </c>
      <c r="HB192">
        <v>416</v>
      </c>
      <c r="HC192">
        <v>5200</v>
      </c>
      <c r="HD192">
        <v>0</v>
      </c>
      <c r="HE192">
        <v>0</v>
      </c>
      <c r="HF192">
        <v>5200</v>
      </c>
      <c r="HG192">
        <v>416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</row>
    <row r="193" spans="1:224" ht="15">
      <c r="A193">
        <v>11011163005</v>
      </c>
      <c r="B193">
        <v>1</v>
      </c>
      <c r="C193">
        <v>1</v>
      </c>
      <c r="D193">
        <v>2</v>
      </c>
      <c r="E193">
        <v>95095.817</v>
      </c>
      <c r="F193">
        <v>105204.89</v>
      </c>
      <c r="G193">
        <v>1904.8</v>
      </c>
      <c r="H193">
        <v>5</v>
      </c>
      <c r="I193">
        <v>0</v>
      </c>
      <c r="J193">
        <v>0</v>
      </c>
      <c r="K193">
        <v>1930321.5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52</v>
      </c>
      <c r="AC193">
        <v>0</v>
      </c>
      <c r="AD193">
        <v>0</v>
      </c>
      <c r="AE193">
        <v>2080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2080</v>
      </c>
      <c r="AL193">
        <v>52</v>
      </c>
      <c r="AM193">
        <v>52</v>
      </c>
      <c r="AN193">
        <v>2080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2080</v>
      </c>
      <c r="AU193">
        <v>0</v>
      </c>
      <c r="AV193">
        <v>0</v>
      </c>
      <c r="AW193">
        <v>2080</v>
      </c>
      <c r="AX193">
        <v>52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364</v>
      </c>
      <c r="CT193">
        <v>364</v>
      </c>
      <c r="CU193">
        <v>0</v>
      </c>
      <c r="CV193">
        <v>0</v>
      </c>
      <c r="CW193">
        <v>9100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364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208</v>
      </c>
      <c r="GU193">
        <v>0</v>
      </c>
      <c r="GV193">
        <v>0</v>
      </c>
      <c r="GW193">
        <v>2080</v>
      </c>
      <c r="GX193">
        <v>0</v>
      </c>
      <c r="GY193">
        <v>0</v>
      </c>
      <c r="GZ193">
        <v>2080</v>
      </c>
      <c r="HA193">
        <v>208</v>
      </c>
      <c r="HB193">
        <v>208</v>
      </c>
      <c r="HC193">
        <v>2080</v>
      </c>
      <c r="HD193">
        <v>0</v>
      </c>
      <c r="HE193">
        <v>0</v>
      </c>
      <c r="HF193">
        <v>2080</v>
      </c>
      <c r="HG193">
        <v>208</v>
      </c>
      <c r="HH193">
        <v>0</v>
      </c>
      <c r="HI193">
        <v>0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0</v>
      </c>
      <c r="HP193">
        <v>0</v>
      </c>
    </row>
    <row r="194" spans="1:224" ht="15">
      <c r="A194">
        <v>66020440002</v>
      </c>
      <c r="B194">
        <v>6</v>
      </c>
      <c r="C194">
        <v>0</v>
      </c>
      <c r="D194">
        <v>5</v>
      </c>
      <c r="E194">
        <v>56153.4</v>
      </c>
      <c r="F194">
        <v>168584.08</v>
      </c>
      <c r="G194">
        <v>429.6</v>
      </c>
      <c r="H194">
        <v>5</v>
      </c>
      <c r="I194">
        <v>13104</v>
      </c>
      <c r="J194">
        <v>31836.606</v>
      </c>
      <c r="K194">
        <v>192857.1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900</v>
      </c>
      <c r="U194">
        <v>0</v>
      </c>
      <c r="V194">
        <v>900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14976</v>
      </c>
      <c r="AK194">
        <v>14976</v>
      </c>
      <c r="AL194">
        <v>1664</v>
      </c>
      <c r="AM194">
        <v>0</v>
      </c>
      <c r="AN194">
        <v>0</v>
      </c>
      <c r="AO194">
        <v>0</v>
      </c>
      <c r="AP194">
        <v>14976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14976</v>
      </c>
      <c r="AW194">
        <v>14976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208</v>
      </c>
      <c r="CJ194">
        <v>0</v>
      </c>
      <c r="CK194">
        <v>0</v>
      </c>
      <c r="CL194">
        <v>9360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208</v>
      </c>
      <c r="CT194">
        <v>0</v>
      </c>
      <c r="CU194">
        <v>0</v>
      </c>
      <c r="CV194">
        <v>62.4</v>
      </c>
      <c r="CW194">
        <v>0</v>
      </c>
      <c r="CX194">
        <v>0</v>
      </c>
      <c r="CY194">
        <v>3744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208</v>
      </c>
      <c r="DQ194">
        <v>0</v>
      </c>
      <c r="DR194">
        <v>0</v>
      </c>
      <c r="DS194">
        <v>0</v>
      </c>
      <c r="DT194">
        <v>0</v>
      </c>
      <c r="DU194">
        <v>208</v>
      </c>
      <c r="DV194">
        <v>2080</v>
      </c>
      <c r="DW194">
        <v>0</v>
      </c>
      <c r="DX194">
        <v>0</v>
      </c>
      <c r="DY194">
        <v>0</v>
      </c>
      <c r="DZ194">
        <v>0</v>
      </c>
      <c r="EA194">
        <v>6933.3333</v>
      </c>
      <c r="EB194">
        <v>9013.3333</v>
      </c>
      <c r="EC194">
        <v>416</v>
      </c>
      <c r="ED194">
        <v>208</v>
      </c>
      <c r="EE194">
        <v>2080</v>
      </c>
      <c r="EF194">
        <v>0</v>
      </c>
      <c r="EG194">
        <v>0</v>
      </c>
      <c r="EH194">
        <v>2080</v>
      </c>
      <c r="EI194">
        <v>208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416</v>
      </c>
      <c r="FA194">
        <v>0</v>
      </c>
      <c r="FB194">
        <v>0</v>
      </c>
      <c r="FC194">
        <v>6240</v>
      </c>
      <c r="FD194">
        <v>0</v>
      </c>
      <c r="FE194">
        <v>0</v>
      </c>
      <c r="FF194">
        <v>6240</v>
      </c>
      <c r="FG194">
        <v>416</v>
      </c>
      <c r="FH194">
        <v>416</v>
      </c>
      <c r="FI194">
        <v>6240</v>
      </c>
      <c r="FJ194">
        <v>0</v>
      </c>
      <c r="FK194">
        <v>0</v>
      </c>
      <c r="FL194">
        <v>6240</v>
      </c>
      <c r="FM194">
        <v>416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104</v>
      </c>
      <c r="GU194">
        <v>0</v>
      </c>
      <c r="GV194">
        <v>0</v>
      </c>
      <c r="GW194">
        <v>1820</v>
      </c>
      <c r="GX194">
        <v>0</v>
      </c>
      <c r="GY194">
        <v>0</v>
      </c>
      <c r="GZ194">
        <v>1820</v>
      </c>
      <c r="HA194">
        <v>104</v>
      </c>
      <c r="HB194">
        <v>104</v>
      </c>
      <c r="HC194">
        <v>1820</v>
      </c>
      <c r="HD194">
        <v>0</v>
      </c>
      <c r="HE194">
        <v>0</v>
      </c>
      <c r="HF194">
        <v>1820</v>
      </c>
      <c r="HG194">
        <v>104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</row>
    <row r="195" spans="1:224" ht="15">
      <c r="A195">
        <v>77161072007</v>
      </c>
      <c r="B195">
        <v>7</v>
      </c>
      <c r="C195">
        <v>1</v>
      </c>
      <c r="D195">
        <v>7</v>
      </c>
      <c r="E195">
        <v>28517.314</v>
      </c>
      <c r="F195">
        <v>59947.111</v>
      </c>
      <c r="G195">
        <v>69</v>
      </c>
      <c r="H195">
        <v>3</v>
      </c>
      <c r="I195">
        <v>0</v>
      </c>
      <c r="J195">
        <v>0</v>
      </c>
      <c r="K195">
        <v>63134.933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104</v>
      </c>
      <c r="BP195">
        <v>0</v>
      </c>
      <c r="BQ195">
        <v>0</v>
      </c>
      <c r="BR195">
        <v>5200</v>
      </c>
      <c r="BS195">
        <v>0</v>
      </c>
      <c r="BT195">
        <v>0</v>
      </c>
      <c r="BU195">
        <v>5200</v>
      </c>
      <c r="BV195">
        <v>104</v>
      </c>
      <c r="BW195">
        <v>104</v>
      </c>
      <c r="BX195">
        <v>5200</v>
      </c>
      <c r="BY195">
        <v>0</v>
      </c>
      <c r="BZ195">
        <v>0</v>
      </c>
      <c r="CA195">
        <v>5200</v>
      </c>
      <c r="CB195">
        <v>104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52</v>
      </c>
      <c r="CJ195">
        <v>0</v>
      </c>
      <c r="CK195">
        <v>0</v>
      </c>
      <c r="CL195">
        <v>2340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93.6</v>
      </c>
      <c r="CT195">
        <v>41.6</v>
      </c>
      <c r="CU195">
        <v>0</v>
      </c>
      <c r="CV195">
        <v>0</v>
      </c>
      <c r="CW195">
        <v>2340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93.6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104</v>
      </c>
      <c r="GU195">
        <v>0</v>
      </c>
      <c r="GV195">
        <v>0</v>
      </c>
      <c r="GW195">
        <v>1040</v>
      </c>
      <c r="GX195">
        <v>0</v>
      </c>
      <c r="GY195">
        <v>0</v>
      </c>
      <c r="GZ195">
        <v>1040</v>
      </c>
      <c r="HA195">
        <v>104</v>
      </c>
      <c r="HB195">
        <v>104</v>
      </c>
      <c r="HC195">
        <v>1040</v>
      </c>
      <c r="HD195">
        <v>0</v>
      </c>
      <c r="HE195">
        <v>0</v>
      </c>
      <c r="HF195">
        <v>1040</v>
      </c>
      <c r="HG195">
        <v>104</v>
      </c>
      <c r="HH195">
        <v>0</v>
      </c>
      <c r="HI195">
        <v>0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</row>
    <row r="196" spans="1:224" ht="15">
      <c r="A196">
        <v>66030462010</v>
      </c>
      <c r="B196">
        <v>6</v>
      </c>
      <c r="C196">
        <v>0</v>
      </c>
      <c r="D196">
        <v>4</v>
      </c>
      <c r="E196">
        <v>21686.495</v>
      </c>
      <c r="F196">
        <v>67410.585</v>
      </c>
      <c r="G196">
        <v>291.7</v>
      </c>
      <c r="H196">
        <v>2</v>
      </c>
      <c r="I196">
        <v>10286.095</v>
      </c>
      <c r="J196">
        <v>7913.0435</v>
      </c>
      <c r="K196">
        <v>190945.26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180</v>
      </c>
      <c r="U196">
        <v>0</v>
      </c>
      <c r="V196">
        <v>90</v>
      </c>
      <c r="W196">
        <v>0</v>
      </c>
      <c r="X196">
        <v>90</v>
      </c>
      <c r="Y196">
        <v>0</v>
      </c>
      <c r="Z196">
        <v>0</v>
      </c>
      <c r="AA196">
        <v>0</v>
      </c>
      <c r="AB196">
        <v>1040</v>
      </c>
      <c r="AC196">
        <v>0</v>
      </c>
      <c r="AD196">
        <v>0</v>
      </c>
      <c r="AE196">
        <v>18200</v>
      </c>
      <c r="AF196">
        <v>0</v>
      </c>
      <c r="AG196">
        <v>0</v>
      </c>
      <c r="AH196">
        <v>0</v>
      </c>
      <c r="AI196">
        <v>0</v>
      </c>
      <c r="AJ196">
        <v>7913.0435</v>
      </c>
      <c r="AK196">
        <v>26113.043</v>
      </c>
      <c r="AL196">
        <v>2080</v>
      </c>
      <c r="AM196">
        <v>1040</v>
      </c>
      <c r="AN196">
        <v>18200</v>
      </c>
      <c r="AO196">
        <v>0</v>
      </c>
      <c r="AP196">
        <v>7913.0435</v>
      </c>
      <c r="AQ196">
        <v>0</v>
      </c>
      <c r="AR196">
        <v>0</v>
      </c>
      <c r="AS196">
        <v>0</v>
      </c>
      <c r="AT196">
        <v>18200</v>
      </c>
      <c r="AU196">
        <v>0</v>
      </c>
      <c r="AV196">
        <v>7913.0435</v>
      </c>
      <c r="AW196">
        <v>26113.043</v>
      </c>
      <c r="AX196">
        <v>1040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550</v>
      </c>
    </row>
    <row r="197" spans="1:224" ht="15">
      <c r="A197">
        <v>22070781006</v>
      </c>
      <c r="B197">
        <v>2</v>
      </c>
      <c r="C197">
        <v>0</v>
      </c>
      <c r="D197">
        <v>5</v>
      </c>
      <c r="E197">
        <v>18682.209</v>
      </c>
      <c r="F197">
        <v>54503.996</v>
      </c>
      <c r="G197">
        <v>660.7</v>
      </c>
      <c r="H197">
        <v>2</v>
      </c>
      <c r="I197">
        <v>9360</v>
      </c>
      <c r="J197">
        <v>3203.2</v>
      </c>
      <c r="K197">
        <v>65900.848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4995</v>
      </c>
      <c r="U197">
        <v>0</v>
      </c>
      <c r="V197">
        <v>855</v>
      </c>
      <c r="W197">
        <v>90</v>
      </c>
      <c r="X197">
        <v>0</v>
      </c>
      <c r="Y197">
        <v>90</v>
      </c>
      <c r="Z197">
        <v>3960</v>
      </c>
      <c r="AA197">
        <v>0</v>
      </c>
      <c r="AB197">
        <v>832</v>
      </c>
      <c r="AC197">
        <v>0</v>
      </c>
      <c r="AD197">
        <v>0</v>
      </c>
      <c r="AE197">
        <v>14560</v>
      </c>
      <c r="AF197">
        <v>0</v>
      </c>
      <c r="AG197">
        <v>0</v>
      </c>
      <c r="AH197">
        <v>0</v>
      </c>
      <c r="AI197">
        <v>0</v>
      </c>
      <c r="AJ197">
        <v>3203.2</v>
      </c>
      <c r="AK197">
        <v>17763.2</v>
      </c>
      <c r="AL197">
        <v>1196</v>
      </c>
      <c r="AM197">
        <v>832</v>
      </c>
      <c r="AN197">
        <v>14560</v>
      </c>
      <c r="AO197">
        <v>0</v>
      </c>
      <c r="AP197">
        <v>3203.2</v>
      </c>
      <c r="AQ197">
        <v>0</v>
      </c>
      <c r="AR197">
        <v>0</v>
      </c>
      <c r="AS197">
        <v>0</v>
      </c>
      <c r="AT197">
        <v>14560</v>
      </c>
      <c r="AU197">
        <v>0</v>
      </c>
      <c r="AV197">
        <v>3203.2</v>
      </c>
      <c r="AW197">
        <v>17763.2</v>
      </c>
      <c r="AX197">
        <v>832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16800</v>
      </c>
      <c r="GE197">
        <v>3600</v>
      </c>
      <c r="GF197">
        <v>8760</v>
      </c>
      <c r="GG197">
        <v>0</v>
      </c>
      <c r="GH197">
        <v>72000</v>
      </c>
      <c r="GI197">
        <v>1200</v>
      </c>
      <c r="GJ197">
        <v>2400</v>
      </c>
      <c r="GK197">
        <v>0</v>
      </c>
      <c r="GL197">
        <v>6597</v>
      </c>
      <c r="GM197">
        <v>270</v>
      </c>
      <c r="GN197">
        <v>657</v>
      </c>
      <c r="GO197">
        <v>0</v>
      </c>
      <c r="GP197">
        <v>5400</v>
      </c>
      <c r="GQ197">
        <v>90</v>
      </c>
      <c r="GR197">
        <v>180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10000</v>
      </c>
      <c r="HI197">
        <v>2000</v>
      </c>
      <c r="HJ197">
        <v>4000</v>
      </c>
      <c r="HK197">
        <v>4000</v>
      </c>
      <c r="HL197">
        <v>0</v>
      </c>
      <c r="HM197">
        <v>0</v>
      </c>
      <c r="HN197">
        <v>0</v>
      </c>
      <c r="HO197">
        <v>0</v>
      </c>
      <c r="HP197">
        <v>450</v>
      </c>
    </row>
    <row r="198" spans="1:224" ht="15">
      <c r="A198">
        <v>44040066003</v>
      </c>
      <c r="B198">
        <v>4</v>
      </c>
      <c r="C198">
        <v>0</v>
      </c>
      <c r="D198">
        <v>6</v>
      </c>
      <c r="E198">
        <v>14615.953</v>
      </c>
      <c r="F198">
        <v>43545.917</v>
      </c>
      <c r="G198">
        <v>499.7</v>
      </c>
      <c r="H198">
        <v>2</v>
      </c>
      <c r="I198">
        <v>624</v>
      </c>
      <c r="J198">
        <v>3120</v>
      </c>
      <c r="K198">
        <v>839156.18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2340</v>
      </c>
      <c r="AC198">
        <v>0</v>
      </c>
      <c r="AD198">
        <v>0</v>
      </c>
      <c r="AE198">
        <v>33800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33800</v>
      </c>
      <c r="AL198">
        <v>2340</v>
      </c>
      <c r="AM198">
        <v>2340</v>
      </c>
      <c r="AN198">
        <v>33800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33800</v>
      </c>
      <c r="AU198">
        <v>0</v>
      </c>
      <c r="AV198">
        <v>0</v>
      </c>
      <c r="AW198">
        <v>33800</v>
      </c>
      <c r="AX198">
        <v>2340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62.4</v>
      </c>
      <c r="CW198">
        <v>0</v>
      </c>
      <c r="CX198">
        <v>0</v>
      </c>
      <c r="CY198">
        <v>3120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</row>
    <row r="199" spans="1:224" ht="15">
      <c r="A199">
        <v>22050739009</v>
      </c>
      <c r="B199">
        <v>2</v>
      </c>
      <c r="C199">
        <v>1</v>
      </c>
      <c r="D199">
        <v>3</v>
      </c>
      <c r="E199">
        <v>25954.69</v>
      </c>
      <c r="F199">
        <v>50885.404</v>
      </c>
      <c r="G199">
        <v>385.5</v>
      </c>
      <c r="H199">
        <v>3</v>
      </c>
      <c r="I199">
        <v>0</v>
      </c>
      <c r="J199">
        <v>0</v>
      </c>
      <c r="K199">
        <v>46020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5200</v>
      </c>
      <c r="AI199">
        <v>0</v>
      </c>
      <c r="AJ199">
        <v>0</v>
      </c>
      <c r="AK199">
        <v>5200</v>
      </c>
      <c r="AL199">
        <v>208</v>
      </c>
      <c r="AM199">
        <v>208</v>
      </c>
      <c r="AN199">
        <v>5200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5200</v>
      </c>
      <c r="AU199">
        <v>0</v>
      </c>
      <c r="AV199">
        <v>0</v>
      </c>
      <c r="AW199">
        <v>5200</v>
      </c>
      <c r="AX199">
        <v>208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104</v>
      </c>
      <c r="BP199">
        <v>0</v>
      </c>
      <c r="BQ199">
        <v>0</v>
      </c>
      <c r="BR199">
        <v>4472</v>
      </c>
      <c r="BS199">
        <v>0</v>
      </c>
      <c r="BT199">
        <v>0</v>
      </c>
      <c r="BU199">
        <v>4472</v>
      </c>
      <c r="BV199">
        <v>104</v>
      </c>
      <c r="BW199">
        <v>104</v>
      </c>
      <c r="BX199">
        <v>4472</v>
      </c>
      <c r="BY199">
        <v>0</v>
      </c>
      <c r="BZ199">
        <v>0</v>
      </c>
      <c r="CA199">
        <v>4472</v>
      </c>
      <c r="CB199">
        <v>104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0</v>
      </c>
      <c r="GL199">
        <v>0</v>
      </c>
      <c r="GM199">
        <v>0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260</v>
      </c>
      <c r="GU199">
        <v>0</v>
      </c>
      <c r="GV199">
        <v>0</v>
      </c>
      <c r="GW199">
        <v>2600</v>
      </c>
      <c r="GX199">
        <v>0</v>
      </c>
      <c r="GY199">
        <v>0</v>
      </c>
      <c r="GZ199">
        <v>2600</v>
      </c>
      <c r="HA199">
        <v>260</v>
      </c>
      <c r="HB199">
        <v>260</v>
      </c>
      <c r="HC199">
        <v>2600</v>
      </c>
      <c r="HD199">
        <v>0</v>
      </c>
      <c r="HE199">
        <v>0</v>
      </c>
      <c r="HF199">
        <v>2600</v>
      </c>
      <c r="HG199">
        <v>260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0</v>
      </c>
    </row>
    <row r="200" spans="1:224" ht="15">
      <c r="A200">
        <v>88051280007</v>
      </c>
      <c r="B200">
        <v>8</v>
      </c>
      <c r="C200">
        <v>1</v>
      </c>
      <c r="D200">
        <v>5</v>
      </c>
      <c r="E200">
        <v>18628.504</v>
      </c>
      <c r="F200">
        <v>42896.544</v>
      </c>
      <c r="G200">
        <v>37.1</v>
      </c>
      <c r="H200">
        <v>2</v>
      </c>
      <c r="I200">
        <v>0</v>
      </c>
      <c r="J200">
        <v>4400</v>
      </c>
      <c r="K200">
        <v>157553.54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4400</v>
      </c>
      <c r="AK200">
        <v>4400</v>
      </c>
      <c r="AL200">
        <v>520</v>
      </c>
      <c r="AM200">
        <v>0</v>
      </c>
      <c r="AN200">
        <v>0</v>
      </c>
      <c r="AO200">
        <v>0</v>
      </c>
      <c r="AP200">
        <v>4400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4400</v>
      </c>
      <c r="AW200">
        <v>4400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52</v>
      </c>
      <c r="BP200">
        <v>0</v>
      </c>
      <c r="BQ200">
        <v>0</v>
      </c>
      <c r="BR200">
        <v>2080</v>
      </c>
      <c r="BS200">
        <v>0</v>
      </c>
      <c r="BT200">
        <v>0</v>
      </c>
      <c r="BU200">
        <v>2080</v>
      </c>
      <c r="BV200">
        <v>52</v>
      </c>
      <c r="BW200">
        <v>52</v>
      </c>
      <c r="BX200">
        <v>2080</v>
      </c>
      <c r="BY200">
        <v>0</v>
      </c>
      <c r="BZ200">
        <v>0</v>
      </c>
      <c r="CA200">
        <v>2080</v>
      </c>
      <c r="CB200">
        <v>52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62.4</v>
      </c>
      <c r="CT200">
        <v>62.4</v>
      </c>
      <c r="CU200">
        <v>0</v>
      </c>
      <c r="CV200">
        <v>0</v>
      </c>
      <c r="CW200">
        <v>3744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62.4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208</v>
      </c>
      <c r="GU200">
        <v>0</v>
      </c>
      <c r="GV200">
        <v>0</v>
      </c>
      <c r="GW200">
        <v>3120</v>
      </c>
      <c r="GX200">
        <v>0</v>
      </c>
      <c r="GY200">
        <v>0</v>
      </c>
      <c r="GZ200">
        <v>3120</v>
      </c>
      <c r="HA200">
        <v>208</v>
      </c>
      <c r="HB200">
        <v>208</v>
      </c>
      <c r="HC200">
        <v>3120</v>
      </c>
      <c r="HD200">
        <v>0</v>
      </c>
      <c r="HE200">
        <v>0</v>
      </c>
      <c r="HF200">
        <v>3120</v>
      </c>
      <c r="HG200">
        <v>208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90</v>
      </c>
    </row>
    <row r="201" spans="1:224" ht="15">
      <c r="A201">
        <v>77151058010</v>
      </c>
      <c r="B201">
        <v>7</v>
      </c>
      <c r="C201">
        <v>0</v>
      </c>
      <c r="D201">
        <v>7</v>
      </c>
      <c r="E201">
        <v>1741.1745</v>
      </c>
      <c r="F201">
        <v>10481.263</v>
      </c>
      <c r="G201">
        <v>678.6</v>
      </c>
      <c r="H201">
        <v>1</v>
      </c>
      <c r="I201">
        <v>520</v>
      </c>
      <c r="J201">
        <v>5200</v>
      </c>
      <c r="K201">
        <v>18200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52</v>
      </c>
      <c r="AE201">
        <v>0</v>
      </c>
      <c r="AF201">
        <v>0</v>
      </c>
      <c r="AG201">
        <v>1040</v>
      </c>
      <c r="AH201">
        <v>0</v>
      </c>
      <c r="AI201">
        <v>0</v>
      </c>
      <c r="AJ201">
        <v>0</v>
      </c>
      <c r="AK201">
        <v>1040</v>
      </c>
      <c r="AL201">
        <v>52</v>
      </c>
      <c r="AM201">
        <v>0</v>
      </c>
      <c r="AN201">
        <v>0</v>
      </c>
      <c r="AO201">
        <v>0</v>
      </c>
      <c r="AP201">
        <v>1040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1040</v>
      </c>
      <c r="AW201">
        <v>1040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2500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50</v>
      </c>
      <c r="EY201">
        <v>0</v>
      </c>
      <c r="EZ201">
        <v>0</v>
      </c>
      <c r="FA201">
        <v>0</v>
      </c>
      <c r="FB201">
        <v>104</v>
      </c>
      <c r="FC201">
        <v>0</v>
      </c>
      <c r="FD201">
        <v>0</v>
      </c>
      <c r="FE201">
        <v>4160</v>
      </c>
      <c r="FF201">
        <v>4160</v>
      </c>
      <c r="FG201">
        <v>104</v>
      </c>
      <c r="FH201">
        <v>0</v>
      </c>
      <c r="FI201">
        <v>0</v>
      </c>
      <c r="FJ201">
        <v>0</v>
      </c>
      <c r="FK201">
        <v>4160</v>
      </c>
      <c r="FL201">
        <v>4160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1" max="11" width="11.00390625" style="0" bestFit="1" customWidth="1"/>
  </cols>
  <sheetData>
    <row r="1" spans="9:13" ht="15">
      <c r="I1" t="s">
        <v>231</v>
      </c>
      <c r="J1">
        <v>0.8</v>
      </c>
      <c r="K1" t="s">
        <v>230</v>
      </c>
      <c r="L1">
        <v>17000</v>
      </c>
      <c r="M1">
        <f>L1</f>
        <v>17000</v>
      </c>
    </row>
    <row r="2" spans="1:13" ht="15">
      <c r="A2" t="str">
        <f>'hh data'!A1</f>
        <v>hhid</v>
      </c>
      <c r="C2" t="str">
        <f>'hh data'!AT1</f>
        <v>maizeP</v>
      </c>
      <c r="D2" t="str">
        <f>'hh data'!M1</f>
        <v>maizeS</v>
      </c>
      <c r="E2" t="str">
        <f>'hh data'!D1</f>
        <v>hhsize</v>
      </c>
      <c r="F2" t="str">
        <f>'hh data'!E1</f>
        <v>adqexpdr</v>
      </c>
      <c r="H2" t="s">
        <v>224</v>
      </c>
      <c r="I2" t="s">
        <v>225</v>
      </c>
      <c r="J2" t="s">
        <v>226</v>
      </c>
      <c r="K2" t="s">
        <v>229</v>
      </c>
      <c r="L2" t="s">
        <v>227</v>
      </c>
      <c r="M2" t="s">
        <v>228</v>
      </c>
    </row>
    <row r="3" spans="1:14" ht="15">
      <c r="A3">
        <f>'hh data'!A2</f>
        <v>44120220005</v>
      </c>
      <c r="C3">
        <f>'hh data'!AT2</f>
        <v>0</v>
      </c>
      <c r="D3">
        <f>'hh data'!M2</f>
        <v>3000</v>
      </c>
      <c r="E3">
        <f>'hh data'!D2</f>
        <v>5</v>
      </c>
      <c r="F3">
        <f>'hh data'!E2</f>
        <v>18642.276</v>
      </c>
      <c r="H3">
        <f>E3*F3</f>
        <v>93211.38</v>
      </c>
      <c r="I3">
        <f>(D3-C3)/H3</f>
        <v>0.0321849113273508</v>
      </c>
      <c r="J3">
        <f>I3*J$1</f>
        <v>0.025747929061880642</v>
      </c>
      <c r="K3">
        <f>F3*(1+J3)</f>
        <v>19122.276</v>
      </c>
      <c r="L3">
        <f>IF(F3&lt;L$1,1,0)</f>
        <v>0</v>
      </c>
      <c r="M3">
        <f>IF(K3&lt;M$1,1,0)</f>
        <v>0</v>
      </c>
      <c r="N3">
        <f>L3-M3</f>
        <v>0</v>
      </c>
    </row>
    <row r="4" spans="1:14" ht="15">
      <c r="A4">
        <f>'hh data'!A3</f>
        <v>44060116010</v>
      </c>
      <c r="C4">
        <f>'hh data'!AT3</f>
        <v>0</v>
      </c>
      <c r="D4">
        <f>'hh data'!M3</f>
        <v>0</v>
      </c>
      <c r="E4">
        <f>'hh data'!D3</f>
        <v>1</v>
      </c>
      <c r="F4">
        <f>'hh data'!E3</f>
        <v>66578.065</v>
      </c>
      <c r="H4">
        <f aca="true" t="shared" si="0" ref="H4:H67">E4*F4</f>
        <v>66578.065</v>
      </c>
      <c r="I4">
        <f aca="true" t="shared" si="1" ref="I4:I67">(D4-C4)/H4</f>
        <v>0</v>
      </c>
      <c r="J4">
        <f aca="true" t="shared" si="2" ref="J4:J67">I4*J$1</f>
        <v>0</v>
      </c>
      <c r="K4">
        <f aca="true" t="shared" si="3" ref="K4:K67">F4*(1+J4)</f>
        <v>66578.065</v>
      </c>
      <c r="L4">
        <f aca="true" t="shared" si="4" ref="L4:L67">IF(F4&lt;L$1,1,0)</f>
        <v>0</v>
      </c>
      <c r="M4">
        <f aca="true" t="shared" si="5" ref="M4:M67">IF(K4&lt;M$1,1,0)</f>
        <v>0</v>
      </c>
      <c r="N4">
        <f aca="true" t="shared" si="6" ref="N4:N67">L4-M4</f>
        <v>0</v>
      </c>
    </row>
    <row r="5" spans="1:14" ht="15">
      <c r="A5">
        <f>'hh data'!A4</f>
        <v>66010436001</v>
      </c>
      <c r="C5">
        <f>'hh data'!AT4</f>
        <v>2236</v>
      </c>
      <c r="D5">
        <f>'hh data'!M4</f>
        <v>0</v>
      </c>
      <c r="E5">
        <f>'hh data'!D4</f>
        <v>4</v>
      </c>
      <c r="F5">
        <f>'hh data'!E4</f>
        <v>20180.064</v>
      </c>
      <c r="H5">
        <f t="shared" si="0"/>
        <v>80720.256</v>
      </c>
      <c r="I5">
        <f t="shared" si="1"/>
        <v>-0.027700605904916856</v>
      </c>
      <c r="J5">
        <f t="shared" si="2"/>
        <v>-0.022160484723933487</v>
      </c>
      <c r="K5">
        <f t="shared" si="3"/>
        <v>19732.863999999998</v>
      </c>
      <c r="L5">
        <f t="shared" si="4"/>
        <v>0</v>
      </c>
      <c r="M5">
        <f t="shared" si="5"/>
        <v>0</v>
      </c>
      <c r="N5">
        <f t="shared" si="6"/>
        <v>0</v>
      </c>
    </row>
    <row r="6" spans="1:14" ht="15">
      <c r="A6">
        <f>'hh data'!A5</f>
        <v>44130228001</v>
      </c>
      <c r="C6">
        <f>'hh data'!AT5</f>
        <v>0</v>
      </c>
      <c r="D6">
        <f>'hh data'!M5</f>
        <v>3375</v>
      </c>
      <c r="E6">
        <f>'hh data'!D5</f>
        <v>4</v>
      </c>
      <c r="F6">
        <f>'hh data'!E5</f>
        <v>26988.135</v>
      </c>
      <c r="H6">
        <f t="shared" si="0"/>
        <v>107952.54</v>
      </c>
      <c r="I6">
        <f t="shared" si="1"/>
        <v>0.031263738676273856</v>
      </c>
      <c r="J6">
        <f t="shared" si="2"/>
        <v>0.025010990941019086</v>
      </c>
      <c r="K6">
        <f t="shared" si="3"/>
        <v>27663.134999999995</v>
      </c>
      <c r="L6">
        <f t="shared" si="4"/>
        <v>0</v>
      </c>
      <c r="M6">
        <f t="shared" si="5"/>
        <v>0</v>
      </c>
      <c r="N6">
        <f t="shared" si="6"/>
        <v>0</v>
      </c>
    </row>
    <row r="7" spans="1:14" ht="15">
      <c r="A7">
        <f>'hh data'!A6</f>
        <v>77030834004</v>
      </c>
      <c r="C7">
        <f>'hh data'!AT6</f>
        <v>2600</v>
      </c>
      <c r="D7">
        <f>'hh data'!M6</f>
        <v>0</v>
      </c>
      <c r="E7">
        <f>'hh data'!D6</f>
        <v>5</v>
      </c>
      <c r="F7">
        <f>'hh data'!E6</f>
        <v>35692.794</v>
      </c>
      <c r="H7">
        <f t="shared" si="0"/>
        <v>178463.97</v>
      </c>
      <c r="I7">
        <f t="shared" si="1"/>
        <v>-0.014568767017790762</v>
      </c>
      <c r="J7">
        <f t="shared" si="2"/>
        <v>-0.01165501361423261</v>
      </c>
      <c r="K7">
        <f t="shared" si="3"/>
        <v>35276.794</v>
      </c>
      <c r="L7">
        <f t="shared" si="4"/>
        <v>0</v>
      </c>
      <c r="M7">
        <f t="shared" si="5"/>
        <v>0</v>
      </c>
      <c r="N7">
        <f t="shared" si="6"/>
        <v>0</v>
      </c>
    </row>
    <row r="8" spans="1:14" ht="15">
      <c r="A8">
        <f>'hh data'!A7</f>
        <v>44030050004</v>
      </c>
      <c r="C8">
        <f>'hh data'!AT7</f>
        <v>0</v>
      </c>
      <c r="D8">
        <f>'hh data'!M7</f>
        <v>0</v>
      </c>
      <c r="E8">
        <f>'hh data'!D7</f>
        <v>2</v>
      </c>
      <c r="F8">
        <f>'hh data'!E7</f>
        <v>26781.162</v>
      </c>
      <c r="H8">
        <f t="shared" si="0"/>
        <v>53562.324</v>
      </c>
      <c r="I8">
        <f t="shared" si="1"/>
        <v>0</v>
      </c>
      <c r="J8">
        <f t="shared" si="2"/>
        <v>0</v>
      </c>
      <c r="K8">
        <f t="shared" si="3"/>
        <v>26781.162</v>
      </c>
      <c r="L8">
        <f t="shared" si="4"/>
        <v>0</v>
      </c>
      <c r="M8">
        <f t="shared" si="5"/>
        <v>0</v>
      </c>
      <c r="N8">
        <f t="shared" si="6"/>
        <v>0</v>
      </c>
    </row>
    <row r="9" spans="1:14" ht="15">
      <c r="A9">
        <f>'hh data'!A8</f>
        <v>77141026007</v>
      </c>
      <c r="C9">
        <f>'hh data'!AT8</f>
        <v>0</v>
      </c>
      <c r="D9">
        <f>'hh data'!M8</f>
        <v>0</v>
      </c>
      <c r="E9">
        <f>'hh data'!D8</f>
        <v>14</v>
      </c>
      <c r="F9">
        <f>'hh data'!E8</f>
        <v>15765.922</v>
      </c>
      <c r="H9">
        <f t="shared" si="0"/>
        <v>220722.908</v>
      </c>
      <c r="I9">
        <f t="shared" si="1"/>
        <v>0</v>
      </c>
      <c r="J9">
        <f t="shared" si="2"/>
        <v>0</v>
      </c>
      <c r="K9">
        <f t="shared" si="3"/>
        <v>15765.922</v>
      </c>
      <c r="L9">
        <f t="shared" si="4"/>
        <v>1</v>
      </c>
      <c r="M9">
        <f t="shared" si="5"/>
        <v>1</v>
      </c>
      <c r="N9">
        <f t="shared" si="6"/>
        <v>0</v>
      </c>
    </row>
    <row r="10" spans="1:14" ht="15">
      <c r="A10">
        <f>'hh data'!A9</f>
        <v>55030283010</v>
      </c>
      <c r="C10">
        <f>'hh data'!AT9</f>
        <v>5200</v>
      </c>
      <c r="D10">
        <f>'hh data'!M9</f>
        <v>0</v>
      </c>
      <c r="E10">
        <f>'hh data'!D9</f>
        <v>3</v>
      </c>
      <c r="F10">
        <f>'hh data'!E9</f>
        <v>6116.6232</v>
      </c>
      <c r="H10">
        <f t="shared" si="0"/>
        <v>18349.869599999998</v>
      </c>
      <c r="I10">
        <f t="shared" si="1"/>
        <v>-0.28338076037335985</v>
      </c>
      <c r="J10">
        <f t="shared" si="2"/>
        <v>-0.22670460829868788</v>
      </c>
      <c r="K10">
        <f t="shared" si="3"/>
        <v>4729.956533333333</v>
      </c>
      <c r="L10">
        <f t="shared" si="4"/>
        <v>1</v>
      </c>
      <c r="M10">
        <f t="shared" si="5"/>
        <v>1</v>
      </c>
      <c r="N10">
        <f t="shared" si="6"/>
        <v>0</v>
      </c>
    </row>
    <row r="11" spans="1:14" ht="15">
      <c r="A11">
        <f>'hh data'!A10</f>
        <v>77181112007</v>
      </c>
      <c r="C11">
        <f>'hh data'!AT10</f>
        <v>6240</v>
      </c>
      <c r="D11">
        <f>'hh data'!M10</f>
        <v>0</v>
      </c>
      <c r="E11">
        <f>'hh data'!D10</f>
        <v>1</v>
      </c>
      <c r="F11">
        <f>'hh data'!E10</f>
        <v>102852.43</v>
      </c>
      <c r="H11">
        <f t="shared" si="0"/>
        <v>102852.43</v>
      </c>
      <c r="I11">
        <f t="shared" si="1"/>
        <v>-0.060669446507000374</v>
      </c>
      <c r="J11">
        <f t="shared" si="2"/>
        <v>-0.0485355572056003</v>
      </c>
      <c r="K11">
        <f t="shared" si="3"/>
        <v>97860.43</v>
      </c>
      <c r="L11">
        <f t="shared" si="4"/>
        <v>0</v>
      </c>
      <c r="M11">
        <f t="shared" si="5"/>
        <v>0</v>
      </c>
      <c r="N11">
        <f t="shared" si="6"/>
        <v>0</v>
      </c>
    </row>
    <row r="12" spans="1:14" ht="15">
      <c r="A12">
        <f>'hh data'!A11</f>
        <v>11011155001</v>
      </c>
      <c r="C12">
        <f>'hh data'!AT11</f>
        <v>1456</v>
      </c>
      <c r="D12">
        <f>'hh data'!M11</f>
        <v>0</v>
      </c>
      <c r="E12">
        <f>'hh data'!D11</f>
        <v>3</v>
      </c>
      <c r="F12">
        <f>'hh data'!E11</f>
        <v>213564.64</v>
      </c>
      <c r="H12">
        <f t="shared" si="0"/>
        <v>640693.92</v>
      </c>
      <c r="I12">
        <f t="shared" si="1"/>
        <v>-0.0022725360028389217</v>
      </c>
      <c r="J12">
        <f t="shared" si="2"/>
        <v>-0.0018180288022711375</v>
      </c>
      <c r="K12">
        <f t="shared" si="3"/>
        <v>213176.37333333335</v>
      </c>
      <c r="L12">
        <f t="shared" si="4"/>
        <v>0</v>
      </c>
      <c r="M12">
        <f t="shared" si="5"/>
        <v>0</v>
      </c>
      <c r="N12">
        <f t="shared" si="6"/>
        <v>0</v>
      </c>
    </row>
    <row r="13" spans="1:14" ht="15">
      <c r="A13">
        <f>'hh data'!A12</f>
        <v>22020678009</v>
      </c>
      <c r="C13">
        <f>'hh data'!AT12</f>
        <v>0</v>
      </c>
      <c r="D13">
        <f>'hh data'!M12</f>
        <v>0</v>
      </c>
      <c r="E13">
        <f>'hh data'!D12</f>
        <v>1</v>
      </c>
      <c r="F13">
        <f>'hh data'!E12</f>
        <v>52078.099</v>
      </c>
      <c r="H13">
        <f t="shared" si="0"/>
        <v>52078.099</v>
      </c>
      <c r="I13">
        <f t="shared" si="1"/>
        <v>0</v>
      </c>
      <c r="J13">
        <f t="shared" si="2"/>
        <v>0</v>
      </c>
      <c r="K13">
        <f t="shared" si="3"/>
        <v>52078.099</v>
      </c>
      <c r="L13">
        <f t="shared" si="4"/>
        <v>0</v>
      </c>
      <c r="M13">
        <f t="shared" si="5"/>
        <v>0</v>
      </c>
      <c r="N13">
        <f t="shared" si="6"/>
        <v>0</v>
      </c>
    </row>
    <row r="14" spans="1:14" ht="15">
      <c r="A14">
        <f>'hh data'!A13</f>
        <v>66080547005</v>
      </c>
      <c r="C14">
        <f>'hh data'!AT13</f>
        <v>12480</v>
      </c>
      <c r="D14">
        <f>'hh data'!M13</f>
        <v>0</v>
      </c>
      <c r="E14">
        <f>'hh data'!D13</f>
        <v>7</v>
      </c>
      <c r="F14">
        <f>'hh data'!E13</f>
        <v>19197.985</v>
      </c>
      <c r="H14">
        <f t="shared" si="0"/>
        <v>134385.89500000002</v>
      </c>
      <c r="I14">
        <f t="shared" si="1"/>
        <v>-0.0928668890436753</v>
      </c>
      <c r="J14">
        <f t="shared" si="2"/>
        <v>-0.07429351123494024</v>
      </c>
      <c r="K14">
        <f t="shared" si="3"/>
        <v>17771.699285714287</v>
      </c>
      <c r="L14">
        <f t="shared" si="4"/>
        <v>0</v>
      </c>
      <c r="M14">
        <f t="shared" si="5"/>
        <v>0</v>
      </c>
      <c r="N14">
        <f t="shared" si="6"/>
        <v>0</v>
      </c>
    </row>
    <row r="15" spans="1:14" ht="15">
      <c r="A15">
        <f>'hh data'!A14</f>
        <v>77110991004</v>
      </c>
      <c r="C15">
        <f>'hh data'!AT14</f>
        <v>0</v>
      </c>
      <c r="D15">
        <f>'hh data'!M14</f>
        <v>0</v>
      </c>
      <c r="E15">
        <f>'hh data'!D14</f>
        <v>1</v>
      </c>
      <c r="F15">
        <f>'hh data'!E14</f>
        <v>47784.574</v>
      </c>
      <c r="H15">
        <f t="shared" si="0"/>
        <v>47784.574</v>
      </c>
      <c r="I15">
        <f t="shared" si="1"/>
        <v>0</v>
      </c>
      <c r="J15">
        <f t="shared" si="2"/>
        <v>0</v>
      </c>
      <c r="K15">
        <f t="shared" si="3"/>
        <v>47784.574</v>
      </c>
      <c r="L15">
        <f t="shared" si="4"/>
        <v>0</v>
      </c>
      <c r="M15">
        <f t="shared" si="5"/>
        <v>0</v>
      </c>
      <c r="N15">
        <f t="shared" si="6"/>
        <v>0</v>
      </c>
    </row>
    <row r="16" spans="1:14" ht="15">
      <c r="A16">
        <f>'hh data'!A15</f>
        <v>77100970002</v>
      </c>
      <c r="C16">
        <f>'hh data'!AT15</f>
        <v>7280</v>
      </c>
      <c r="D16">
        <f>'hh data'!M15</f>
        <v>0</v>
      </c>
      <c r="E16">
        <f>'hh data'!D15</f>
        <v>6</v>
      </c>
      <c r="F16">
        <f>'hh data'!E15</f>
        <v>13084.361</v>
      </c>
      <c r="H16">
        <f t="shared" si="0"/>
        <v>78506.166</v>
      </c>
      <c r="I16">
        <f t="shared" si="1"/>
        <v>-0.09273156964511552</v>
      </c>
      <c r="J16">
        <f t="shared" si="2"/>
        <v>-0.07418525571609241</v>
      </c>
      <c r="K16">
        <f t="shared" si="3"/>
        <v>12113.694333333333</v>
      </c>
      <c r="L16">
        <f t="shared" si="4"/>
        <v>1</v>
      </c>
      <c r="M16">
        <f t="shared" si="5"/>
        <v>1</v>
      </c>
      <c r="N16">
        <f t="shared" si="6"/>
        <v>0</v>
      </c>
    </row>
    <row r="17" spans="1:14" ht="15">
      <c r="A17">
        <f>'hh data'!A16</f>
        <v>44110198005</v>
      </c>
      <c r="C17">
        <f>'hh data'!AT16</f>
        <v>8320</v>
      </c>
      <c r="D17">
        <f>'hh data'!M16</f>
        <v>0</v>
      </c>
      <c r="E17">
        <f>'hh data'!D16</f>
        <v>5</v>
      </c>
      <c r="F17">
        <f>'hh data'!E16</f>
        <v>16702.936</v>
      </c>
      <c r="H17">
        <f t="shared" si="0"/>
        <v>83514.68000000001</v>
      </c>
      <c r="I17">
        <f t="shared" si="1"/>
        <v>-0.099623203968452</v>
      </c>
      <c r="J17">
        <f t="shared" si="2"/>
        <v>-0.07969856317476161</v>
      </c>
      <c r="K17">
        <f t="shared" si="3"/>
        <v>15371.736</v>
      </c>
      <c r="L17">
        <f t="shared" si="4"/>
        <v>1</v>
      </c>
      <c r="M17">
        <f t="shared" si="5"/>
        <v>1</v>
      </c>
      <c r="N17">
        <f t="shared" si="6"/>
        <v>0</v>
      </c>
    </row>
    <row r="18" spans="1:14" ht="15">
      <c r="A18">
        <f>'hh data'!A17</f>
        <v>77161064006</v>
      </c>
      <c r="C18">
        <f>'hh data'!AT17</f>
        <v>0</v>
      </c>
      <c r="D18">
        <f>'hh data'!M17</f>
        <v>0</v>
      </c>
      <c r="E18">
        <f>'hh data'!D17</f>
        <v>9</v>
      </c>
      <c r="F18">
        <f>'hh data'!E17</f>
        <v>7784.7901</v>
      </c>
      <c r="H18">
        <f t="shared" si="0"/>
        <v>70063.1109</v>
      </c>
      <c r="I18">
        <f t="shared" si="1"/>
        <v>0</v>
      </c>
      <c r="J18">
        <f t="shared" si="2"/>
        <v>0</v>
      </c>
      <c r="K18">
        <f t="shared" si="3"/>
        <v>7784.7901</v>
      </c>
      <c r="L18">
        <f t="shared" si="4"/>
        <v>1</v>
      </c>
      <c r="M18">
        <f t="shared" si="5"/>
        <v>1</v>
      </c>
      <c r="N18">
        <f t="shared" si="6"/>
        <v>0</v>
      </c>
    </row>
    <row r="19" spans="1:14" ht="15">
      <c r="A19">
        <f>'hh data'!A18</f>
        <v>66030458001</v>
      </c>
      <c r="C19">
        <f>'hh data'!AT18</f>
        <v>0</v>
      </c>
      <c r="D19">
        <f>'hh data'!M18</f>
        <v>4500</v>
      </c>
      <c r="E19">
        <f>'hh data'!D18</f>
        <v>3</v>
      </c>
      <c r="F19">
        <f>'hh data'!E18</f>
        <v>43299.618</v>
      </c>
      <c r="H19">
        <f t="shared" si="0"/>
        <v>129898.854</v>
      </c>
      <c r="I19">
        <f t="shared" si="1"/>
        <v>0.03464233795318933</v>
      </c>
      <c r="J19">
        <f t="shared" si="2"/>
        <v>0.027713870362551463</v>
      </c>
      <c r="K19">
        <f t="shared" si="3"/>
        <v>44499.618</v>
      </c>
      <c r="L19">
        <f t="shared" si="4"/>
        <v>0</v>
      </c>
      <c r="M19">
        <f t="shared" si="5"/>
        <v>0</v>
      </c>
      <c r="N19">
        <f t="shared" si="6"/>
        <v>0</v>
      </c>
    </row>
    <row r="20" spans="1:14" ht="15">
      <c r="A20">
        <f>'hh data'!A19</f>
        <v>44100175007</v>
      </c>
      <c r="C20">
        <f>'hh data'!AT19</f>
        <v>16640</v>
      </c>
      <c r="D20">
        <f>'hh data'!M19</f>
        <v>2600</v>
      </c>
      <c r="E20">
        <f>'hh data'!D19</f>
        <v>7</v>
      </c>
      <c r="F20">
        <f>'hh data'!E19</f>
        <v>12492.126</v>
      </c>
      <c r="H20">
        <f t="shared" si="0"/>
        <v>87444.882</v>
      </c>
      <c r="I20">
        <f t="shared" si="1"/>
        <v>-0.1605582817299702</v>
      </c>
      <c r="J20">
        <f t="shared" si="2"/>
        <v>-0.12844662538397617</v>
      </c>
      <c r="K20">
        <f t="shared" si="3"/>
        <v>10887.55457142857</v>
      </c>
      <c r="L20">
        <f t="shared" si="4"/>
        <v>1</v>
      </c>
      <c r="M20">
        <f t="shared" si="5"/>
        <v>1</v>
      </c>
      <c r="N20">
        <f t="shared" si="6"/>
        <v>0</v>
      </c>
    </row>
    <row r="21" spans="1:14" ht="15">
      <c r="A21">
        <f>'hh data'!A20</f>
        <v>66080553004</v>
      </c>
      <c r="C21">
        <f>'hh data'!AT20</f>
        <v>0</v>
      </c>
      <c r="D21">
        <f>'hh data'!M20</f>
        <v>0</v>
      </c>
      <c r="E21">
        <f>'hh data'!D20</f>
        <v>4</v>
      </c>
      <c r="F21">
        <f>'hh data'!E20</f>
        <v>28193.862</v>
      </c>
      <c r="H21">
        <f t="shared" si="0"/>
        <v>112775.448</v>
      </c>
      <c r="I21">
        <f t="shared" si="1"/>
        <v>0</v>
      </c>
      <c r="J21">
        <f t="shared" si="2"/>
        <v>0</v>
      </c>
      <c r="K21">
        <f t="shared" si="3"/>
        <v>28193.862</v>
      </c>
      <c r="L21">
        <f t="shared" si="4"/>
        <v>0</v>
      </c>
      <c r="M21">
        <f t="shared" si="5"/>
        <v>0</v>
      </c>
      <c r="N21">
        <f t="shared" si="6"/>
        <v>0</v>
      </c>
    </row>
    <row r="22" spans="1:14" ht="15">
      <c r="A22">
        <f>'hh data'!A21</f>
        <v>22010639007</v>
      </c>
      <c r="C22">
        <f>'hh data'!AT21</f>
        <v>0</v>
      </c>
      <c r="D22">
        <f>'hh data'!M21</f>
        <v>0</v>
      </c>
      <c r="E22">
        <f>'hh data'!D21</f>
        <v>5</v>
      </c>
      <c r="F22">
        <f>'hh data'!E21</f>
        <v>36792.828</v>
      </c>
      <c r="H22">
        <f t="shared" si="0"/>
        <v>183964.14</v>
      </c>
      <c r="I22">
        <f t="shared" si="1"/>
        <v>0</v>
      </c>
      <c r="J22">
        <f t="shared" si="2"/>
        <v>0</v>
      </c>
      <c r="K22">
        <f t="shared" si="3"/>
        <v>36792.828</v>
      </c>
      <c r="L22">
        <f t="shared" si="4"/>
        <v>0</v>
      </c>
      <c r="M22">
        <f t="shared" si="5"/>
        <v>0</v>
      </c>
      <c r="N22">
        <f t="shared" si="6"/>
        <v>0</v>
      </c>
    </row>
    <row r="23" spans="1:14" ht="15">
      <c r="A23">
        <f>'hh data'!A22</f>
        <v>66040479010</v>
      </c>
      <c r="C23">
        <f>'hh data'!AT22</f>
        <v>13000</v>
      </c>
      <c r="D23">
        <f>'hh data'!M22</f>
        <v>0</v>
      </c>
      <c r="E23">
        <f>'hh data'!D22</f>
        <v>2</v>
      </c>
      <c r="F23">
        <f>'hh data'!E22</f>
        <v>39652.341</v>
      </c>
      <c r="H23">
        <f t="shared" si="0"/>
        <v>79304.682</v>
      </c>
      <c r="I23">
        <f t="shared" si="1"/>
        <v>-0.16392474784780045</v>
      </c>
      <c r="J23">
        <f t="shared" si="2"/>
        <v>-0.13113979827824038</v>
      </c>
      <c r="K23">
        <f t="shared" si="3"/>
        <v>34452.341</v>
      </c>
      <c r="L23">
        <f t="shared" si="4"/>
        <v>0</v>
      </c>
      <c r="M23">
        <f t="shared" si="5"/>
        <v>0</v>
      </c>
      <c r="N23">
        <f t="shared" si="6"/>
        <v>0</v>
      </c>
    </row>
    <row r="24" spans="1:14" ht="15">
      <c r="A24">
        <f>'hh data'!A23</f>
        <v>77171096004</v>
      </c>
      <c r="C24">
        <f>'hh data'!AT23</f>
        <v>7800</v>
      </c>
      <c r="D24">
        <f>'hh data'!M23</f>
        <v>567.5</v>
      </c>
      <c r="E24">
        <f>'hh data'!D23</f>
        <v>3</v>
      </c>
      <c r="F24">
        <f>'hh data'!E23</f>
        <v>7169.1699</v>
      </c>
      <c r="H24">
        <f t="shared" si="0"/>
        <v>21507.5097</v>
      </c>
      <c r="I24">
        <f t="shared" si="1"/>
        <v>-0.33627789088013293</v>
      </c>
      <c r="J24">
        <f t="shared" si="2"/>
        <v>-0.26902231270410637</v>
      </c>
      <c r="K24">
        <f t="shared" si="3"/>
        <v>5240.503233333333</v>
      </c>
      <c r="L24">
        <f t="shared" si="4"/>
        <v>1</v>
      </c>
      <c r="M24">
        <f t="shared" si="5"/>
        <v>1</v>
      </c>
      <c r="N24">
        <f t="shared" si="6"/>
        <v>0</v>
      </c>
    </row>
    <row r="25" spans="1:14" ht="15">
      <c r="A25">
        <f>'hh data'!A24</f>
        <v>77141028007</v>
      </c>
      <c r="C25">
        <f>'hh data'!AT24</f>
        <v>0</v>
      </c>
      <c r="D25">
        <f>'hh data'!M24</f>
        <v>0</v>
      </c>
      <c r="E25">
        <f>'hh data'!D24</f>
        <v>7</v>
      </c>
      <c r="F25">
        <f>'hh data'!E24</f>
        <v>19097.334</v>
      </c>
      <c r="H25">
        <f t="shared" si="0"/>
        <v>133681.338</v>
      </c>
      <c r="I25">
        <f t="shared" si="1"/>
        <v>0</v>
      </c>
      <c r="J25">
        <f t="shared" si="2"/>
        <v>0</v>
      </c>
      <c r="K25">
        <f t="shared" si="3"/>
        <v>19097.334</v>
      </c>
      <c r="L25">
        <f t="shared" si="4"/>
        <v>0</v>
      </c>
      <c r="M25">
        <f t="shared" si="5"/>
        <v>0</v>
      </c>
      <c r="N25">
        <f t="shared" si="6"/>
        <v>0</v>
      </c>
    </row>
    <row r="26" spans="1:14" ht="15">
      <c r="A26">
        <f>'hh data'!A25</f>
        <v>44060107010</v>
      </c>
      <c r="C26">
        <f>'hh data'!AT25</f>
        <v>0</v>
      </c>
      <c r="D26">
        <f>'hh data'!M25</f>
        <v>0</v>
      </c>
      <c r="E26">
        <f>'hh data'!D25</f>
        <v>6</v>
      </c>
      <c r="F26">
        <f>'hh data'!E25</f>
        <v>3544.3286</v>
      </c>
      <c r="H26">
        <f t="shared" si="0"/>
        <v>21265.971599999997</v>
      </c>
      <c r="I26">
        <f t="shared" si="1"/>
        <v>0</v>
      </c>
      <c r="J26">
        <f t="shared" si="2"/>
        <v>0</v>
      </c>
      <c r="K26">
        <f t="shared" si="3"/>
        <v>3544.3286</v>
      </c>
      <c r="L26">
        <f t="shared" si="4"/>
        <v>1</v>
      </c>
      <c r="M26">
        <f t="shared" si="5"/>
        <v>1</v>
      </c>
      <c r="N26">
        <f t="shared" si="6"/>
        <v>0</v>
      </c>
    </row>
    <row r="27" spans="1:14" ht="15">
      <c r="A27">
        <f>'hh data'!A26</f>
        <v>66080557007</v>
      </c>
      <c r="C27">
        <f>'hh data'!AT26</f>
        <v>7800</v>
      </c>
      <c r="D27">
        <f>'hh data'!M26</f>
        <v>0</v>
      </c>
      <c r="E27">
        <f>'hh data'!D26</f>
        <v>5</v>
      </c>
      <c r="F27">
        <f>'hh data'!E26</f>
        <v>22664.039</v>
      </c>
      <c r="H27">
        <f t="shared" si="0"/>
        <v>113320.195</v>
      </c>
      <c r="I27">
        <f t="shared" si="1"/>
        <v>-0.0688315088056458</v>
      </c>
      <c r="J27">
        <f t="shared" si="2"/>
        <v>-0.055065207044516645</v>
      </c>
      <c r="K27">
        <f t="shared" si="3"/>
        <v>21416.039</v>
      </c>
      <c r="L27">
        <f t="shared" si="4"/>
        <v>0</v>
      </c>
      <c r="M27">
        <f t="shared" si="5"/>
        <v>0</v>
      </c>
      <c r="N27">
        <f t="shared" si="6"/>
        <v>0</v>
      </c>
    </row>
    <row r="28" spans="1:14" ht="15">
      <c r="A28">
        <f>'hh data'!A27</f>
        <v>44050091002</v>
      </c>
      <c r="C28">
        <f>'hh data'!AT27</f>
        <v>0</v>
      </c>
      <c r="D28">
        <f>'hh data'!M27</f>
        <v>0</v>
      </c>
      <c r="E28">
        <f>'hh data'!D27</f>
        <v>3</v>
      </c>
      <c r="F28">
        <f>'hh data'!E27</f>
        <v>9048.1329</v>
      </c>
      <c r="H28">
        <f t="shared" si="0"/>
        <v>27144.3987</v>
      </c>
      <c r="I28">
        <f t="shared" si="1"/>
        <v>0</v>
      </c>
      <c r="J28">
        <f t="shared" si="2"/>
        <v>0</v>
      </c>
      <c r="K28">
        <f t="shared" si="3"/>
        <v>9048.1329</v>
      </c>
      <c r="L28">
        <f t="shared" si="4"/>
        <v>1</v>
      </c>
      <c r="M28">
        <f t="shared" si="5"/>
        <v>1</v>
      </c>
      <c r="N28">
        <f t="shared" si="6"/>
        <v>0</v>
      </c>
    </row>
    <row r="29" spans="1:14" ht="15">
      <c r="A29">
        <f>'hh data'!A28</f>
        <v>88011189009</v>
      </c>
      <c r="C29">
        <f>'hh data'!AT28</f>
        <v>0</v>
      </c>
      <c r="D29">
        <f>'hh data'!M28</f>
        <v>0</v>
      </c>
      <c r="E29">
        <f>'hh data'!D28</f>
        <v>4</v>
      </c>
      <c r="F29">
        <f>'hh data'!E28</f>
        <v>20217.561</v>
      </c>
      <c r="H29">
        <f t="shared" si="0"/>
        <v>80870.244</v>
      </c>
      <c r="I29">
        <f t="shared" si="1"/>
        <v>0</v>
      </c>
      <c r="J29">
        <f t="shared" si="2"/>
        <v>0</v>
      </c>
      <c r="K29">
        <f t="shared" si="3"/>
        <v>20217.561</v>
      </c>
      <c r="L29">
        <f t="shared" si="4"/>
        <v>0</v>
      </c>
      <c r="M29">
        <f t="shared" si="5"/>
        <v>0</v>
      </c>
      <c r="N29">
        <f t="shared" si="6"/>
        <v>0</v>
      </c>
    </row>
    <row r="30" spans="1:14" ht="15">
      <c r="A30">
        <f>'hh data'!A29</f>
        <v>66120623002</v>
      </c>
      <c r="C30">
        <f>'hh data'!AT29</f>
        <v>0</v>
      </c>
      <c r="D30">
        <f>'hh data'!M29</f>
        <v>0</v>
      </c>
      <c r="E30">
        <f>'hh data'!D29</f>
        <v>6</v>
      </c>
      <c r="F30">
        <f>'hh data'!E29</f>
        <v>16428.295</v>
      </c>
      <c r="H30">
        <f t="shared" si="0"/>
        <v>98569.76999999999</v>
      </c>
      <c r="I30">
        <f t="shared" si="1"/>
        <v>0</v>
      </c>
      <c r="J30">
        <f t="shared" si="2"/>
        <v>0</v>
      </c>
      <c r="K30">
        <f t="shared" si="3"/>
        <v>16428.295</v>
      </c>
      <c r="L30">
        <f t="shared" si="4"/>
        <v>1</v>
      </c>
      <c r="M30">
        <f t="shared" si="5"/>
        <v>1</v>
      </c>
      <c r="N30">
        <f t="shared" si="6"/>
        <v>0</v>
      </c>
    </row>
    <row r="31" spans="1:14" ht="15">
      <c r="A31">
        <f>'hh data'!A30</f>
        <v>22060756001</v>
      </c>
      <c r="C31">
        <f>'hh data'!AT30</f>
        <v>0</v>
      </c>
      <c r="D31">
        <f>'hh data'!M30</f>
        <v>0</v>
      </c>
      <c r="E31">
        <f>'hh data'!D30</f>
        <v>1</v>
      </c>
      <c r="F31">
        <f>'hh data'!E30</f>
        <v>53275.664</v>
      </c>
      <c r="H31">
        <f t="shared" si="0"/>
        <v>53275.664</v>
      </c>
      <c r="I31">
        <f t="shared" si="1"/>
        <v>0</v>
      </c>
      <c r="J31">
        <f t="shared" si="2"/>
        <v>0</v>
      </c>
      <c r="K31">
        <f t="shared" si="3"/>
        <v>53275.664</v>
      </c>
      <c r="L31">
        <f t="shared" si="4"/>
        <v>0</v>
      </c>
      <c r="M31">
        <f t="shared" si="5"/>
        <v>0</v>
      </c>
      <c r="N31">
        <f t="shared" si="6"/>
        <v>0</v>
      </c>
    </row>
    <row r="32" spans="1:14" ht="15">
      <c r="A32">
        <f>'hh data'!A31</f>
        <v>66060511001</v>
      </c>
      <c r="C32">
        <f>'hh data'!AT31</f>
        <v>0</v>
      </c>
      <c r="D32">
        <f>'hh data'!M31</f>
        <v>0</v>
      </c>
      <c r="E32">
        <f>'hh data'!D31</f>
        <v>2</v>
      </c>
      <c r="F32">
        <f>'hh data'!E31</f>
        <v>5501.8523</v>
      </c>
      <c r="H32">
        <f t="shared" si="0"/>
        <v>11003.7046</v>
      </c>
      <c r="I32">
        <f t="shared" si="1"/>
        <v>0</v>
      </c>
      <c r="J32">
        <f t="shared" si="2"/>
        <v>0</v>
      </c>
      <c r="K32">
        <f t="shared" si="3"/>
        <v>5501.8523</v>
      </c>
      <c r="L32">
        <f t="shared" si="4"/>
        <v>1</v>
      </c>
      <c r="M32">
        <f t="shared" si="5"/>
        <v>1</v>
      </c>
      <c r="N32">
        <f t="shared" si="6"/>
        <v>0</v>
      </c>
    </row>
    <row r="33" spans="1:14" ht="15">
      <c r="A33">
        <f>'hh data'!A32</f>
        <v>88071310002</v>
      </c>
      <c r="C33">
        <f>'hh data'!AT32</f>
        <v>14560</v>
      </c>
      <c r="D33">
        <f>'hh data'!M32</f>
        <v>0</v>
      </c>
      <c r="E33">
        <f>'hh data'!D32</f>
        <v>9</v>
      </c>
      <c r="F33">
        <f>'hh data'!E32</f>
        <v>16150.536</v>
      </c>
      <c r="H33">
        <f t="shared" si="0"/>
        <v>145354.824</v>
      </c>
      <c r="I33">
        <f t="shared" si="1"/>
        <v>-0.10016867414046059</v>
      </c>
      <c r="J33">
        <f t="shared" si="2"/>
        <v>-0.08013493931236848</v>
      </c>
      <c r="K33">
        <f t="shared" si="3"/>
        <v>14856.313777777777</v>
      </c>
      <c r="L33">
        <f t="shared" si="4"/>
        <v>1</v>
      </c>
      <c r="M33">
        <f t="shared" si="5"/>
        <v>1</v>
      </c>
      <c r="N33">
        <f t="shared" si="6"/>
        <v>0</v>
      </c>
    </row>
    <row r="34" spans="1:14" ht="15">
      <c r="A34">
        <f>'hh data'!A33</f>
        <v>44010005003</v>
      </c>
      <c r="C34">
        <f>'hh data'!AT33</f>
        <v>3276</v>
      </c>
      <c r="D34">
        <f>'hh data'!M33</f>
        <v>0</v>
      </c>
      <c r="E34">
        <f>'hh data'!D33</f>
        <v>9</v>
      </c>
      <c r="F34">
        <f>'hh data'!E33</f>
        <v>22055.784</v>
      </c>
      <c r="H34">
        <f t="shared" si="0"/>
        <v>198502.05599999998</v>
      </c>
      <c r="I34">
        <f t="shared" si="1"/>
        <v>-0.016503607398403976</v>
      </c>
      <c r="J34">
        <f t="shared" si="2"/>
        <v>-0.013202885918723182</v>
      </c>
      <c r="K34">
        <f t="shared" si="3"/>
        <v>21764.584</v>
      </c>
      <c r="L34">
        <f t="shared" si="4"/>
        <v>0</v>
      </c>
      <c r="M34">
        <f t="shared" si="5"/>
        <v>0</v>
      </c>
      <c r="N34">
        <f t="shared" si="6"/>
        <v>0</v>
      </c>
    </row>
    <row r="35" spans="1:14" ht="15">
      <c r="A35">
        <f>'hh data'!A34</f>
        <v>33060388005</v>
      </c>
      <c r="C35">
        <f>'hh data'!AT34</f>
        <v>2860</v>
      </c>
      <c r="D35">
        <f>'hh data'!M34</f>
        <v>0</v>
      </c>
      <c r="E35">
        <f>'hh data'!D34</f>
        <v>9</v>
      </c>
      <c r="F35">
        <f>'hh data'!E34</f>
        <v>14007.302</v>
      </c>
      <c r="H35">
        <f t="shared" si="0"/>
        <v>126065.718</v>
      </c>
      <c r="I35">
        <f t="shared" si="1"/>
        <v>-0.0226865800264589</v>
      </c>
      <c r="J35">
        <f t="shared" si="2"/>
        <v>-0.01814926402116712</v>
      </c>
      <c r="K35">
        <f t="shared" si="3"/>
        <v>13753.079777777777</v>
      </c>
      <c r="L35">
        <f t="shared" si="4"/>
        <v>1</v>
      </c>
      <c r="M35">
        <f t="shared" si="5"/>
        <v>1</v>
      </c>
      <c r="N35">
        <f t="shared" si="6"/>
        <v>0</v>
      </c>
    </row>
    <row r="36" spans="1:14" ht="15">
      <c r="A36">
        <f>'hh data'!A35</f>
        <v>77171099001</v>
      </c>
      <c r="C36">
        <f>'hh data'!AT35</f>
        <v>8580</v>
      </c>
      <c r="D36">
        <f>'hh data'!M35</f>
        <v>0</v>
      </c>
      <c r="E36">
        <f>'hh data'!D35</f>
        <v>5</v>
      </c>
      <c r="F36">
        <f>'hh data'!E35</f>
        <v>19019.414</v>
      </c>
      <c r="H36">
        <f t="shared" si="0"/>
        <v>95097.07</v>
      </c>
      <c r="I36">
        <f t="shared" si="1"/>
        <v>-0.09022359994897844</v>
      </c>
      <c r="J36">
        <f t="shared" si="2"/>
        <v>-0.07217887995918275</v>
      </c>
      <c r="K36">
        <f t="shared" si="3"/>
        <v>17646.614</v>
      </c>
      <c r="L36">
        <f t="shared" si="4"/>
        <v>0</v>
      </c>
      <c r="M36">
        <f t="shared" si="5"/>
        <v>0</v>
      </c>
      <c r="N36">
        <f t="shared" si="6"/>
        <v>0</v>
      </c>
    </row>
    <row r="37" spans="1:14" ht="15">
      <c r="A37">
        <f>'hh data'!A36</f>
        <v>22020678008</v>
      </c>
      <c r="C37">
        <f>'hh data'!AT36</f>
        <v>4160</v>
      </c>
      <c r="D37">
        <f>'hh data'!M36</f>
        <v>0</v>
      </c>
      <c r="E37">
        <f>'hh data'!D36</f>
        <v>3</v>
      </c>
      <c r="F37">
        <f>'hh data'!E36</f>
        <v>23994.263</v>
      </c>
      <c r="H37">
        <f t="shared" si="0"/>
        <v>71982.78899999999</v>
      </c>
      <c r="I37">
        <f t="shared" si="1"/>
        <v>-0.05779159237633875</v>
      </c>
      <c r="J37">
        <f t="shared" si="2"/>
        <v>-0.046233273901071</v>
      </c>
      <c r="K37">
        <f t="shared" si="3"/>
        <v>22884.929666666667</v>
      </c>
      <c r="L37">
        <f t="shared" si="4"/>
        <v>0</v>
      </c>
      <c r="M37">
        <f t="shared" si="5"/>
        <v>0</v>
      </c>
      <c r="N37">
        <f t="shared" si="6"/>
        <v>0</v>
      </c>
    </row>
    <row r="38" spans="1:14" ht="15">
      <c r="A38">
        <f>'hh data'!A37</f>
        <v>66010437007</v>
      </c>
      <c r="C38">
        <f>'hh data'!AT37</f>
        <v>1300</v>
      </c>
      <c r="D38">
        <f>'hh data'!M37</f>
        <v>0</v>
      </c>
      <c r="E38">
        <f>'hh data'!D37</f>
        <v>3</v>
      </c>
      <c r="F38">
        <f>'hh data'!E37</f>
        <v>45538.058</v>
      </c>
      <c r="H38">
        <f t="shared" si="0"/>
        <v>136614.174</v>
      </c>
      <c r="I38">
        <f t="shared" si="1"/>
        <v>-0.009515850090342748</v>
      </c>
      <c r="J38">
        <f t="shared" si="2"/>
        <v>-0.007612680072274199</v>
      </c>
      <c r="K38">
        <f t="shared" si="3"/>
        <v>45191.39133333333</v>
      </c>
      <c r="L38">
        <f t="shared" si="4"/>
        <v>0</v>
      </c>
      <c r="M38">
        <f t="shared" si="5"/>
        <v>0</v>
      </c>
      <c r="N38">
        <f t="shared" si="6"/>
        <v>0</v>
      </c>
    </row>
    <row r="39" spans="1:14" ht="15">
      <c r="A39">
        <f>'hh data'!A38</f>
        <v>77080907004</v>
      </c>
      <c r="C39">
        <f>'hh data'!AT38</f>
        <v>6240</v>
      </c>
      <c r="D39">
        <f>'hh data'!M38</f>
        <v>0</v>
      </c>
      <c r="E39">
        <f>'hh data'!D38</f>
        <v>9</v>
      </c>
      <c r="F39">
        <f>'hh data'!E38</f>
        <v>11944.922</v>
      </c>
      <c r="H39">
        <f t="shared" si="0"/>
        <v>107504.29800000001</v>
      </c>
      <c r="I39">
        <f t="shared" si="1"/>
        <v>-0.05804419094016129</v>
      </c>
      <c r="J39">
        <f t="shared" si="2"/>
        <v>-0.04643535275212904</v>
      </c>
      <c r="K39">
        <f t="shared" si="3"/>
        <v>11390.255333333333</v>
      </c>
      <c r="L39">
        <f t="shared" si="4"/>
        <v>1</v>
      </c>
      <c r="M39">
        <f t="shared" si="5"/>
        <v>1</v>
      </c>
      <c r="N39">
        <f t="shared" si="6"/>
        <v>0</v>
      </c>
    </row>
    <row r="40" spans="1:14" ht="15">
      <c r="A40">
        <f>'hh data'!A39</f>
        <v>77181102006</v>
      </c>
      <c r="C40">
        <f>'hh data'!AT39</f>
        <v>0</v>
      </c>
      <c r="D40">
        <f>'hh data'!M39</f>
        <v>0</v>
      </c>
      <c r="E40">
        <f>'hh data'!D39</f>
        <v>8</v>
      </c>
      <c r="F40">
        <f>'hh data'!E39</f>
        <v>22461.357</v>
      </c>
      <c r="H40">
        <f t="shared" si="0"/>
        <v>179690.856</v>
      </c>
      <c r="I40">
        <f t="shared" si="1"/>
        <v>0</v>
      </c>
      <c r="J40">
        <f t="shared" si="2"/>
        <v>0</v>
      </c>
      <c r="K40">
        <f t="shared" si="3"/>
        <v>22461.357</v>
      </c>
      <c r="L40">
        <f t="shared" si="4"/>
        <v>0</v>
      </c>
      <c r="M40">
        <f t="shared" si="5"/>
        <v>0</v>
      </c>
      <c r="N40">
        <f t="shared" si="6"/>
        <v>0</v>
      </c>
    </row>
    <row r="41" spans="1:14" ht="15">
      <c r="A41">
        <f>'hh data'!A40</f>
        <v>11011168010</v>
      </c>
      <c r="C41">
        <f>'hh data'!AT40</f>
        <v>0</v>
      </c>
      <c r="D41">
        <f>'hh data'!M40</f>
        <v>0</v>
      </c>
      <c r="E41">
        <f>'hh data'!D40</f>
        <v>3</v>
      </c>
      <c r="F41">
        <f>'hh data'!E40</f>
        <v>247073.49</v>
      </c>
      <c r="H41">
        <f t="shared" si="0"/>
        <v>741220.47</v>
      </c>
      <c r="I41">
        <f t="shared" si="1"/>
        <v>0</v>
      </c>
      <c r="J41">
        <f t="shared" si="2"/>
        <v>0</v>
      </c>
      <c r="K41">
        <f t="shared" si="3"/>
        <v>247073.49</v>
      </c>
      <c r="L41">
        <f t="shared" si="4"/>
        <v>0</v>
      </c>
      <c r="M41">
        <f t="shared" si="5"/>
        <v>0</v>
      </c>
      <c r="N41">
        <f t="shared" si="6"/>
        <v>0</v>
      </c>
    </row>
    <row r="42" spans="1:14" ht="15">
      <c r="A42">
        <f>'hh data'!A41</f>
        <v>77141027003</v>
      </c>
      <c r="C42">
        <f>'hh data'!AT41</f>
        <v>0</v>
      </c>
      <c r="D42">
        <f>'hh data'!M41</f>
        <v>0</v>
      </c>
      <c r="E42">
        <f>'hh data'!D41</f>
        <v>6</v>
      </c>
      <c r="F42">
        <f>'hh data'!E41</f>
        <v>2653.9656</v>
      </c>
      <c r="H42">
        <f t="shared" si="0"/>
        <v>15923.7936</v>
      </c>
      <c r="I42">
        <f t="shared" si="1"/>
        <v>0</v>
      </c>
      <c r="J42">
        <f t="shared" si="2"/>
        <v>0</v>
      </c>
      <c r="K42">
        <f t="shared" si="3"/>
        <v>2653.9656</v>
      </c>
      <c r="L42">
        <f t="shared" si="4"/>
        <v>1</v>
      </c>
      <c r="M42">
        <f t="shared" si="5"/>
        <v>1</v>
      </c>
      <c r="N42">
        <f t="shared" si="6"/>
        <v>0</v>
      </c>
    </row>
    <row r="43" spans="1:14" ht="15">
      <c r="A43">
        <f>'hh data'!A42</f>
        <v>66120634002</v>
      </c>
      <c r="C43">
        <f>'hh data'!AT42</f>
        <v>1560</v>
      </c>
      <c r="D43">
        <f>'hh data'!M42</f>
        <v>0</v>
      </c>
      <c r="E43">
        <f>'hh data'!D42</f>
        <v>5</v>
      </c>
      <c r="F43">
        <f>'hh data'!E42</f>
        <v>52441.32</v>
      </c>
      <c r="H43">
        <f t="shared" si="0"/>
        <v>262206.6</v>
      </c>
      <c r="I43">
        <f t="shared" si="1"/>
        <v>-0.005949506991814852</v>
      </c>
      <c r="J43">
        <f t="shared" si="2"/>
        <v>-0.0047596055934518815</v>
      </c>
      <c r="K43">
        <f t="shared" si="3"/>
        <v>52191.72</v>
      </c>
      <c r="L43">
        <f t="shared" si="4"/>
        <v>0</v>
      </c>
      <c r="M43">
        <f t="shared" si="5"/>
        <v>0</v>
      </c>
      <c r="N43">
        <f t="shared" si="6"/>
        <v>0</v>
      </c>
    </row>
    <row r="44" spans="1:14" ht="15">
      <c r="A44">
        <f>'hh data'!A43</f>
        <v>88031239001</v>
      </c>
      <c r="C44">
        <f>'hh data'!AT43</f>
        <v>0</v>
      </c>
      <c r="D44">
        <f>'hh data'!M43</f>
        <v>0</v>
      </c>
      <c r="E44">
        <f>'hh data'!D43</f>
        <v>5</v>
      </c>
      <c r="F44">
        <f>'hh data'!E43</f>
        <v>25819.923</v>
      </c>
      <c r="H44">
        <f t="shared" si="0"/>
        <v>129099.61499999999</v>
      </c>
      <c r="I44">
        <f t="shared" si="1"/>
        <v>0</v>
      </c>
      <c r="J44">
        <f t="shared" si="2"/>
        <v>0</v>
      </c>
      <c r="K44">
        <f t="shared" si="3"/>
        <v>25819.923</v>
      </c>
      <c r="L44">
        <f t="shared" si="4"/>
        <v>0</v>
      </c>
      <c r="M44">
        <f t="shared" si="5"/>
        <v>0</v>
      </c>
      <c r="N44">
        <f t="shared" si="6"/>
        <v>0</v>
      </c>
    </row>
    <row r="45" spans="1:14" ht="15">
      <c r="A45">
        <f>'hh data'!A44</f>
        <v>77141037007</v>
      </c>
      <c r="C45">
        <f>'hh data'!AT44</f>
        <v>2340</v>
      </c>
      <c r="D45">
        <f>'hh data'!M44</f>
        <v>0</v>
      </c>
      <c r="E45">
        <f>'hh data'!D44</f>
        <v>2</v>
      </c>
      <c r="F45">
        <f>'hh data'!E44</f>
        <v>16867.986</v>
      </c>
      <c r="H45">
        <f t="shared" si="0"/>
        <v>33735.972</v>
      </c>
      <c r="I45">
        <f t="shared" si="1"/>
        <v>-0.06936216333117658</v>
      </c>
      <c r="J45">
        <f t="shared" si="2"/>
        <v>-0.05548973066494126</v>
      </c>
      <c r="K45">
        <f t="shared" si="3"/>
        <v>15931.986</v>
      </c>
      <c r="L45">
        <f t="shared" si="4"/>
        <v>1</v>
      </c>
      <c r="M45">
        <f t="shared" si="5"/>
        <v>1</v>
      </c>
      <c r="N45">
        <f t="shared" si="6"/>
        <v>0</v>
      </c>
    </row>
    <row r="46" spans="1:14" ht="15">
      <c r="A46">
        <f>'hh data'!A45</f>
        <v>66080556008</v>
      </c>
      <c r="C46">
        <f>'hh data'!AT45</f>
        <v>0</v>
      </c>
      <c r="D46">
        <f>'hh data'!M45</f>
        <v>0</v>
      </c>
      <c r="E46">
        <f>'hh data'!D45</f>
        <v>10</v>
      </c>
      <c r="F46">
        <f>'hh data'!E45</f>
        <v>21065.841</v>
      </c>
      <c r="H46">
        <f t="shared" si="0"/>
        <v>210658.41</v>
      </c>
      <c r="I46">
        <f t="shared" si="1"/>
        <v>0</v>
      </c>
      <c r="J46">
        <f t="shared" si="2"/>
        <v>0</v>
      </c>
      <c r="K46">
        <f t="shared" si="3"/>
        <v>21065.841</v>
      </c>
      <c r="L46">
        <f t="shared" si="4"/>
        <v>0</v>
      </c>
      <c r="M46">
        <f t="shared" si="5"/>
        <v>0</v>
      </c>
      <c r="N46">
        <f t="shared" si="6"/>
        <v>0</v>
      </c>
    </row>
    <row r="47" spans="1:14" ht="15">
      <c r="A47">
        <f>'hh data'!A46</f>
        <v>22030683005</v>
      </c>
      <c r="C47">
        <f>'hh data'!AT46</f>
        <v>0</v>
      </c>
      <c r="D47">
        <f>'hh data'!M46</f>
        <v>0</v>
      </c>
      <c r="E47">
        <f>'hh data'!D46</f>
        <v>1</v>
      </c>
      <c r="F47">
        <f>'hh data'!E46</f>
        <v>38222.525</v>
      </c>
      <c r="H47">
        <f t="shared" si="0"/>
        <v>38222.525</v>
      </c>
      <c r="I47">
        <f t="shared" si="1"/>
        <v>0</v>
      </c>
      <c r="J47">
        <f t="shared" si="2"/>
        <v>0</v>
      </c>
      <c r="K47">
        <f t="shared" si="3"/>
        <v>38222.525</v>
      </c>
      <c r="L47">
        <f t="shared" si="4"/>
        <v>0</v>
      </c>
      <c r="M47">
        <f t="shared" si="5"/>
        <v>0</v>
      </c>
      <c r="N47">
        <f t="shared" si="6"/>
        <v>0</v>
      </c>
    </row>
    <row r="48" spans="1:14" ht="15">
      <c r="A48">
        <f>'hh data'!A47</f>
        <v>55010248001</v>
      </c>
      <c r="C48">
        <f>'hh data'!AT47</f>
        <v>0</v>
      </c>
      <c r="D48">
        <f>'hh data'!M47</f>
        <v>0</v>
      </c>
      <c r="E48">
        <f>'hh data'!D47</f>
        <v>8</v>
      </c>
      <c r="F48">
        <f>'hh data'!E47</f>
        <v>12394.848</v>
      </c>
      <c r="H48">
        <f t="shared" si="0"/>
        <v>99158.784</v>
      </c>
      <c r="I48">
        <f t="shared" si="1"/>
        <v>0</v>
      </c>
      <c r="J48">
        <f t="shared" si="2"/>
        <v>0</v>
      </c>
      <c r="K48">
        <f t="shared" si="3"/>
        <v>12394.848</v>
      </c>
      <c r="L48">
        <f t="shared" si="4"/>
        <v>1</v>
      </c>
      <c r="M48">
        <f t="shared" si="5"/>
        <v>1</v>
      </c>
      <c r="N48">
        <f t="shared" si="6"/>
        <v>0</v>
      </c>
    </row>
    <row r="49" spans="1:14" ht="15">
      <c r="A49">
        <f>'hh data'!A48</f>
        <v>77010784004</v>
      </c>
      <c r="C49">
        <f>'hh data'!AT48</f>
        <v>17420</v>
      </c>
      <c r="D49">
        <f>'hh data'!M48</f>
        <v>0</v>
      </c>
      <c r="E49">
        <f>'hh data'!D48</f>
        <v>5</v>
      </c>
      <c r="F49">
        <f>'hh data'!E48</f>
        <v>16913.465</v>
      </c>
      <c r="H49">
        <f t="shared" si="0"/>
        <v>84567.325</v>
      </c>
      <c r="I49">
        <f t="shared" si="1"/>
        <v>-0.20598972475480334</v>
      </c>
      <c r="J49">
        <f t="shared" si="2"/>
        <v>-0.1647917798038427</v>
      </c>
      <c r="K49">
        <f t="shared" si="3"/>
        <v>14126.265</v>
      </c>
      <c r="L49">
        <f t="shared" si="4"/>
        <v>1</v>
      </c>
      <c r="M49">
        <f t="shared" si="5"/>
        <v>1</v>
      </c>
      <c r="N49">
        <f t="shared" si="6"/>
        <v>0</v>
      </c>
    </row>
    <row r="50" spans="1:14" ht="15">
      <c r="A50">
        <f>'hh data'!A49</f>
        <v>33020315001</v>
      </c>
      <c r="C50">
        <f>'hh data'!AT49</f>
        <v>0</v>
      </c>
      <c r="D50">
        <f>'hh data'!M49</f>
        <v>0</v>
      </c>
      <c r="E50">
        <f>'hh data'!D49</f>
        <v>4</v>
      </c>
      <c r="F50">
        <f>'hh data'!E49</f>
        <v>6682.0135</v>
      </c>
      <c r="H50">
        <f t="shared" si="0"/>
        <v>26728.054</v>
      </c>
      <c r="I50">
        <f t="shared" si="1"/>
        <v>0</v>
      </c>
      <c r="J50">
        <f t="shared" si="2"/>
        <v>0</v>
      </c>
      <c r="K50">
        <f t="shared" si="3"/>
        <v>6682.0135</v>
      </c>
      <c r="L50">
        <f t="shared" si="4"/>
        <v>1</v>
      </c>
      <c r="M50">
        <f t="shared" si="5"/>
        <v>1</v>
      </c>
      <c r="N50">
        <f t="shared" si="6"/>
        <v>0</v>
      </c>
    </row>
    <row r="51" spans="1:14" ht="15">
      <c r="A51">
        <f>'hh data'!A50</f>
        <v>77040845002</v>
      </c>
      <c r="C51">
        <f>'hh data'!AT50</f>
        <v>0</v>
      </c>
      <c r="D51">
        <f>'hh data'!M50</f>
        <v>0</v>
      </c>
      <c r="E51">
        <f>'hh data'!D50</f>
        <v>7</v>
      </c>
      <c r="F51">
        <f>'hh data'!E50</f>
        <v>39902.661</v>
      </c>
      <c r="H51">
        <f t="shared" si="0"/>
        <v>279318.627</v>
      </c>
      <c r="I51">
        <f t="shared" si="1"/>
        <v>0</v>
      </c>
      <c r="J51">
        <f t="shared" si="2"/>
        <v>0</v>
      </c>
      <c r="K51">
        <f t="shared" si="3"/>
        <v>39902.661</v>
      </c>
      <c r="L51">
        <f t="shared" si="4"/>
        <v>0</v>
      </c>
      <c r="M51">
        <f t="shared" si="5"/>
        <v>0</v>
      </c>
      <c r="N51">
        <f t="shared" si="6"/>
        <v>0</v>
      </c>
    </row>
    <row r="52" spans="1:14" ht="15">
      <c r="A52">
        <f>'hh data'!A51</f>
        <v>77020808010</v>
      </c>
      <c r="C52">
        <f>'hh data'!AT51</f>
        <v>0</v>
      </c>
      <c r="D52">
        <f>'hh data'!M51</f>
        <v>0</v>
      </c>
      <c r="E52">
        <f>'hh data'!D51</f>
        <v>7</v>
      </c>
      <c r="F52">
        <f>'hh data'!E51</f>
        <v>14164.891</v>
      </c>
      <c r="H52">
        <f t="shared" si="0"/>
        <v>99154.237</v>
      </c>
      <c r="I52">
        <f t="shared" si="1"/>
        <v>0</v>
      </c>
      <c r="J52">
        <f t="shared" si="2"/>
        <v>0</v>
      </c>
      <c r="K52">
        <f t="shared" si="3"/>
        <v>14164.891</v>
      </c>
      <c r="L52">
        <f t="shared" si="4"/>
        <v>1</v>
      </c>
      <c r="M52">
        <f t="shared" si="5"/>
        <v>1</v>
      </c>
      <c r="N52">
        <f t="shared" si="6"/>
        <v>0</v>
      </c>
    </row>
    <row r="53" spans="1:14" ht="15">
      <c r="A53">
        <f>'hh data'!A52</f>
        <v>44050084010</v>
      </c>
      <c r="C53">
        <f>'hh data'!AT52</f>
        <v>2704</v>
      </c>
      <c r="D53">
        <f>'hh data'!M52</f>
        <v>0</v>
      </c>
      <c r="E53">
        <f>'hh data'!D52</f>
        <v>1</v>
      </c>
      <c r="F53">
        <f>'hh data'!E52</f>
        <v>70412.373</v>
      </c>
      <c r="H53">
        <f t="shared" si="0"/>
        <v>70412.373</v>
      </c>
      <c r="I53">
        <f t="shared" si="1"/>
        <v>-0.03840234158845917</v>
      </c>
      <c r="J53">
        <f t="shared" si="2"/>
        <v>-0.030721873270767336</v>
      </c>
      <c r="K53">
        <f t="shared" si="3"/>
        <v>68249.17300000001</v>
      </c>
      <c r="L53">
        <f t="shared" si="4"/>
        <v>0</v>
      </c>
      <c r="M53">
        <f t="shared" si="5"/>
        <v>0</v>
      </c>
      <c r="N53">
        <f t="shared" si="6"/>
        <v>0</v>
      </c>
    </row>
    <row r="54" spans="1:14" ht="15">
      <c r="A54">
        <f>'hh data'!A53</f>
        <v>66070541002</v>
      </c>
      <c r="C54">
        <f>'hh data'!AT53</f>
        <v>0</v>
      </c>
      <c r="D54">
        <f>'hh data'!M53</f>
        <v>0</v>
      </c>
      <c r="E54">
        <f>'hh data'!D53</f>
        <v>3</v>
      </c>
      <c r="F54">
        <f>'hh data'!E53</f>
        <v>140768.71</v>
      </c>
      <c r="H54">
        <f t="shared" si="0"/>
        <v>422306.13</v>
      </c>
      <c r="I54">
        <f t="shared" si="1"/>
        <v>0</v>
      </c>
      <c r="J54">
        <f t="shared" si="2"/>
        <v>0</v>
      </c>
      <c r="K54">
        <f t="shared" si="3"/>
        <v>140768.71</v>
      </c>
      <c r="L54">
        <f t="shared" si="4"/>
        <v>0</v>
      </c>
      <c r="M54">
        <f t="shared" si="5"/>
        <v>0</v>
      </c>
      <c r="N54">
        <f t="shared" si="6"/>
        <v>0</v>
      </c>
    </row>
    <row r="55" spans="1:14" ht="15">
      <c r="A55">
        <f>'hh data'!A54</f>
        <v>77030823007</v>
      </c>
      <c r="C55">
        <f>'hh data'!AT54</f>
        <v>0</v>
      </c>
      <c r="D55">
        <f>'hh data'!M54</f>
        <v>3000</v>
      </c>
      <c r="E55">
        <f>'hh data'!D54</f>
        <v>1</v>
      </c>
      <c r="F55">
        <f>'hh data'!E54</f>
        <v>55635.766</v>
      </c>
      <c r="H55">
        <f t="shared" si="0"/>
        <v>55635.766</v>
      </c>
      <c r="I55">
        <f t="shared" si="1"/>
        <v>0.05392214784999994</v>
      </c>
      <c r="J55">
        <f t="shared" si="2"/>
        <v>0.04313771827999996</v>
      </c>
      <c r="K55">
        <f t="shared" si="3"/>
        <v>58035.766</v>
      </c>
      <c r="L55">
        <f t="shared" si="4"/>
        <v>0</v>
      </c>
      <c r="M55">
        <f t="shared" si="5"/>
        <v>0</v>
      </c>
      <c r="N55">
        <f t="shared" si="6"/>
        <v>0</v>
      </c>
    </row>
    <row r="56" spans="1:14" ht="15">
      <c r="A56">
        <f>'hh data'!A55</f>
        <v>55020271006</v>
      </c>
      <c r="C56">
        <f>'hh data'!AT55</f>
        <v>5044</v>
      </c>
      <c r="D56">
        <f>'hh data'!M55</f>
        <v>0</v>
      </c>
      <c r="E56">
        <f>'hh data'!D55</f>
        <v>11</v>
      </c>
      <c r="F56">
        <f>'hh data'!E55</f>
        <v>1257.1955</v>
      </c>
      <c r="H56">
        <f t="shared" si="0"/>
        <v>13829.1505</v>
      </c>
      <c r="I56">
        <f t="shared" si="1"/>
        <v>-0.36473679276250554</v>
      </c>
      <c r="J56">
        <f t="shared" si="2"/>
        <v>-0.2917894342100044</v>
      </c>
      <c r="K56">
        <f t="shared" si="3"/>
        <v>890.3591363636364</v>
      </c>
      <c r="L56">
        <f t="shared" si="4"/>
        <v>1</v>
      </c>
      <c r="M56">
        <f t="shared" si="5"/>
        <v>1</v>
      </c>
      <c r="N56">
        <f t="shared" si="6"/>
        <v>0</v>
      </c>
    </row>
    <row r="57" spans="1:14" ht="15">
      <c r="A57">
        <f>'hh data'!A56</f>
        <v>77040840001</v>
      </c>
      <c r="C57">
        <f>'hh data'!AT56</f>
        <v>0</v>
      </c>
      <c r="D57">
        <f>'hh data'!M56</f>
        <v>0</v>
      </c>
      <c r="E57">
        <f>'hh data'!D56</f>
        <v>5</v>
      </c>
      <c r="F57">
        <f>'hh data'!E56</f>
        <v>43608.967</v>
      </c>
      <c r="H57">
        <f t="shared" si="0"/>
        <v>218044.835</v>
      </c>
      <c r="I57">
        <f t="shared" si="1"/>
        <v>0</v>
      </c>
      <c r="J57">
        <f t="shared" si="2"/>
        <v>0</v>
      </c>
      <c r="K57">
        <f t="shared" si="3"/>
        <v>43608.967</v>
      </c>
      <c r="L57">
        <f t="shared" si="4"/>
        <v>0</v>
      </c>
      <c r="M57">
        <f t="shared" si="5"/>
        <v>0</v>
      </c>
      <c r="N57">
        <f t="shared" si="6"/>
        <v>0</v>
      </c>
    </row>
    <row r="58" spans="1:14" ht="15">
      <c r="A58">
        <f>'hh data'!A57</f>
        <v>22050736007</v>
      </c>
      <c r="C58">
        <f>'hh data'!AT57</f>
        <v>1560</v>
      </c>
      <c r="D58">
        <f>'hh data'!M57</f>
        <v>0</v>
      </c>
      <c r="E58">
        <f>'hh data'!D57</f>
        <v>4</v>
      </c>
      <c r="F58">
        <f>'hh data'!E57</f>
        <v>94344.499</v>
      </c>
      <c r="H58">
        <f t="shared" si="0"/>
        <v>377377.996</v>
      </c>
      <c r="I58">
        <f t="shared" si="1"/>
        <v>-0.004133786327065026</v>
      </c>
      <c r="J58">
        <f t="shared" si="2"/>
        <v>-0.0033070290616520207</v>
      </c>
      <c r="K58">
        <f t="shared" si="3"/>
        <v>94032.499</v>
      </c>
      <c r="L58">
        <f t="shared" si="4"/>
        <v>0</v>
      </c>
      <c r="M58">
        <f t="shared" si="5"/>
        <v>0</v>
      </c>
      <c r="N58">
        <f t="shared" si="6"/>
        <v>0</v>
      </c>
    </row>
    <row r="59" spans="1:14" ht="15">
      <c r="A59">
        <f>'hh data'!A58</f>
        <v>44050096001</v>
      </c>
      <c r="C59">
        <f>'hh data'!AT58</f>
        <v>0</v>
      </c>
      <c r="D59">
        <f>'hh data'!M58</f>
        <v>0</v>
      </c>
      <c r="E59">
        <f>'hh data'!D58</f>
        <v>5</v>
      </c>
      <c r="F59">
        <f>'hh data'!E58</f>
        <v>38125.041</v>
      </c>
      <c r="H59">
        <f t="shared" si="0"/>
        <v>190625.205</v>
      </c>
      <c r="I59">
        <f t="shared" si="1"/>
        <v>0</v>
      </c>
      <c r="J59">
        <f t="shared" si="2"/>
        <v>0</v>
      </c>
      <c r="K59">
        <f t="shared" si="3"/>
        <v>38125.041</v>
      </c>
      <c r="L59">
        <f t="shared" si="4"/>
        <v>0</v>
      </c>
      <c r="M59">
        <f t="shared" si="5"/>
        <v>0</v>
      </c>
      <c r="N59">
        <f t="shared" si="6"/>
        <v>0</v>
      </c>
    </row>
    <row r="60" spans="1:14" ht="15">
      <c r="A60">
        <f>'hh data'!A59</f>
        <v>55020275003</v>
      </c>
      <c r="C60">
        <f>'hh data'!AT59</f>
        <v>0</v>
      </c>
      <c r="D60">
        <f>'hh data'!M59</f>
        <v>0</v>
      </c>
      <c r="E60">
        <f>'hh data'!D59</f>
        <v>9</v>
      </c>
      <c r="F60">
        <f>'hh data'!E59</f>
        <v>48966.895</v>
      </c>
      <c r="H60">
        <f t="shared" si="0"/>
        <v>440702.055</v>
      </c>
      <c r="I60">
        <f t="shared" si="1"/>
        <v>0</v>
      </c>
      <c r="J60">
        <f t="shared" si="2"/>
        <v>0</v>
      </c>
      <c r="K60">
        <f t="shared" si="3"/>
        <v>48966.895</v>
      </c>
      <c r="L60">
        <f t="shared" si="4"/>
        <v>0</v>
      </c>
      <c r="M60">
        <f t="shared" si="5"/>
        <v>0</v>
      </c>
      <c r="N60">
        <f t="shared" si="6"/>
        <v>0</v>
      </c>
    </row>
    <row r="61" spans="1:14" ht="15">
      <c r="A61">
        <f>'hh data'!A60</f>
        <v>11011167007</v>
      </c>
      <c r="C61">
        <f>'hh data'!AT60</f>
        <v>0</v>
      </c>
      <c r="D61">
        <f>'hh data'!M60</f>
        <v>0</v>
      </c>
      <c r="E61">
        <f>'hh data'!D60</f>
        <v>2</v>
      </c>
      <c r="F61">
        <f>'hh data'!E60</f>
        <v>135231.85</v>
      </c>
      <c r="H61">
        <f t="shared" si="0"/>
        <v>270463.7</v>
      </c>
      <c r="I61">
        <f t="shared" si="1"/>
        <v>0</v>
      </c>
      <c r="J61">
        <f t="shared" si="2"/>
        <v>0</v>
      </c>
      <c r="K61">
        <f t="shared" si="3"/>
        <v>135231.85</v>
      </c>
      <c r="L61">
        <f t="shared" si="4"/>
        <v>0</v>
      </c>
      <c r="M61">
        <f t="shared" si="5"/>
        <v>0</v>
      </c>
      <c r="N61">
        <f t="shared" si="6"/>
        <v>0</v>
      </c>
    </row>
    <row r="62" spans="1:14" ht="15">
      <c r="A62">
        <f>'hh data'!A61</f>
        <v>11011171001</v>
      </c>
      <c r="C62">
        <f>'hh data'!AT61</f>
        <v>0</v>
      </c>
      <c r="D62">
        <f>'hh data'!M61</f>
        <v>0</v>
      </c>
      <c r="E62">
        <f>'hh data'!D61</f>
        <v>2</v>
      </c>
      <c r="F62">
        <f>'hh data'!E61</f>
        <v>1481812.5</v>
      </c>
      <c r="H62">
        <f t="shared" si="0"/>
        <v>2963625</v>
      </c>
      <c r="I62">
        <f t="shared" si="1"/>
        <v>0</v>
      </c>
      <c r="J62">
        <f t="shared" si="2"/>
        <v>0</v>
      </c>
      <c r="K62">
        <f t="shared" si="3"/>
        <v>1481812.5</v>
      </c>
      <c r="L62">
        <f t="shared" si="4"/>
        <v>0</v>
      </c>
      <c r="M62">
        <f t="shared" si="5"/>
        <v>0</v>
      </c>
      <c r="N62">
        <f t="shared" si="6"/>
        <v>0</v>
      </c>
    </row>
    <row r="63" spans="1:14" ht="15">
      <c r="A63">
        <f>'hh data'!A62</f>
        <v>22020677009</v>
      </c>
      <c r="C63">
        <f>'hh data'!AT62</f>
        <v>0</v>
      </c>
      <c r="D63">
        <f>'hh data'!M62</f>
        <v>0</v>
      </c>
      <c r="E63">
        <f>'hh data'!D62</f>
        <v>5</v>
      </c>
      <c r="F63">
        <f>'hh data'!E62</f>
        <v>45690.251</v>
      </c>
      <c r="H63">
        <f t="shared" si="0"/>
        <v>228451.25499999998</v>
      </c>
      <c r="I63">
        <f t="shared" si="1"/>
        <v>0</v>
      </c>
      <c r="J63">
        <f t="shared" si="2"/>
        <v>0</v>
      </c>
      <c r="K63">
        <f t="shared" si="3"/>
        <v>45690.251</v>
      </c>
      <c r="L63">
        <f t="shared" si="4"/>
        <v>0</v>
      </c>
      <c r="M63">
        <f t="shared" si="5"/>
        <v>0</v>
      </c>
      <c r="N63">
        <f t="shared" si="6"/>
        <v>0</v>
      </c>
    </row>
    <row r="64" spans="1:14" ht="15">
      <c r="A64">
        <f>'hh data'!A63</f>
        <v>55030279003</v>
      </c>
      <c r="C64">
        <f>'hh data'!AT63</f>
        <v>0</v>
      </c>
      <c r="D64">
        <f>'hh data'!M63</f>
        <v>0</v>
      </c>
      <c r="E64">
        <f>'hh data'!D63</f>
        <v>6</v>
      </c>
      <c r="F64">
        <f>'hh data'!E63</f>
        <v>15478.911</v>
      </c>
      <c r="H64">
        <f t="shared" si="0"/>
        <v>92873.466</v>
      </c>
      <c r="I64">
        <f t="shared" si="1"/>
        <v>0</v>
      </c>
      <c r="J64">
        <f t="shared" si="2"/>
        <v>0</v>
      </c>
      <c r="K64">
        <f t="shared" si="3"/>
        <v>15478.911</v>
      </c>
      <c r="L64">
        <f t="shared" si="4"/>
        <v>1</v>
      </c>
      <c r="M64">
        <f t="shared" si="5"/>
        <v>1</v>
      </c>
      <c r="N64">
        <f t="shared" si="6"/>
        <v>0</v>
      </c>
    </row>
    <row r="65" spans="1:14" ht="15">
      <c r="A65">
        <f>'hh data'!A64</f>
        <v>55010252008</v>
      </c>
      <c r="C65">
        <f>'hh data'!AT64</f>
        <v>0</v>
      </c>
      <c r="D65">
        <f>'hh data'!M64</f>
        <v>0</v>
      </c>
      <c r="E65">
        <f>'hh data'!D64</f>
        <v>7</v>
      </c>
      <c r="F65">
        <f>'hh data'!E64</f>
        <v>51546.918</v>
      </c>
      <c r="H65">
        <f t="shared" si="0"/>
        <v>360828.426</v>
      </c>
      <c r="I65">
        <f t="shared" si="1"/>
        <v>0</v>
      </c>
      <c r="J65">
        <f t="shared" si="2"/>
        <v>0</v>
      </c>
      <c r="K65">
        <f t="shared" si="3"/>
        <v>51546.918</v>
      </c>
      <c r="L65">
        <f t="shared" si="4"/>
        <v>0</v>
      </c>
      <c r="M65">
        <f t="shared" si="5"/>
        <v>0</v>
      </c>
      <c r="N65">
        <f t="shared" si="6"/>
        <v>0</v>
      </c>
    </row>
    <row r="66" spans="1:14" ht="15">
      <c r="A66">
        <f>'hh data'!A65</f>
        <v>77181102010</v>
      </c>
      <c r="C66">
        <f>'hh data'!AT65</f>
        <v>0</v>
      </c>
      <c r="D66">
        <f>'hh data'!M65</f>
        <v>0</v>
      </c>
      <c r="E66">
        <f>'hh data'!D65</f>
        <v>10</v>
      </c>
      <c r="F66">
        <f>'hh data'!E65</f>
        <v>40010.206</v>
      </c>
      <c r="H66">
        <f t="shared" si="0"/>
        <v>400102.06</v>
      </c>
      <c r="I66">
        <f t="shared" si="1"/>
        <v>0</v>
      </c>
      <c r="J66">
        <f t="shared" si="2"/>
        <v>0</v>
      </c>
      <c r="K66">
        <f t="shared" si="3"/>
        <v>40010.206</v>
      </c>
      <c r="L66">
        <f t="shared" si="4"/>
        <v>0</v>
      </c>
      <c r="M66">
        <f t="shared" si="5"/>
        <v>0</v>
      </c>
      <c r="N66">
        <f t="shared" si="6"/>
        <v>0</v>
      </c>
    </row>
    <row r="67" spans="1:14" ht="15">
      <c r="A67">
        <f>'hh data'!A66</f>
        <v>22010637002</v>
      </c>
      <c r="C67">
        <f>'hh data'!AT66</f>
        <v>3120</v>
      </c>
      <c r="D67">
        <f>'hh data'!M66</f>
        <v>0</v>
      </c>
      <c r="E67">
        <f>'hh data'!D66</f>
        <v>8</v>
      </c>
      <c r="F67">
        <f>'hh data'!E66</f>
        <v>10796.893</v>
      </c>
      <c r="H67">
        <f t="shared" si="0"/>
        <v>86375.144</v>
      </c>
      <c r="I67">
        <f t="shared" si="1"/>
        <v>-0.03612150273231382</v>
      </c>
      <c r="J67">
        <f t="shared" si="2"/>
        <v>-0.028897202185851057</v>
      </c>
      <c r="K67">
        <f t="shared" si="3"/>
        <v>10484.893</v>
      </c>
      <c r="L67">
        <f t="shared" si="4"/>
        <v>1</v>
      </c>
      <c r="M67">
        <f t="shared" si="5"/>
        <v>1</v>
      </c>
      <c r="N67">
        <f t="shared" si="6"/>
        <v>0</v>
      </c>
    </row>
    <row r="68" spans="1:14" ht="15">
      <c r="A68">
        <f>'hh data'!A67</f>
        <v>77050866004</v>
      </c>
      <c r="C68">
        <f>'hh data'!AT67</f>
        <v>1820</v>
      </c>
      <c r="D68">
        <f>'hh data'!M67</f>
        <v>0</v>
      </c>
      <c r="E68">
        <f>'hh data'!D67</f>
        <v>3</v>
      </c>
      <c r="F68">
        <f>'hh data'!E67</f>
        <v>61003.169</v>
      </c>
      <c r="H68">
        <f aca="true" t="shared" si="7" ref="H68:H131">E68*F68</f>
        <v>183009.507</v>
      </c>
      <c r="I68">
        <f aca="true" t="shared" si="8" ref="I68:I131">(D68-C68)/H68</f>
        <v>-0.009944838548742715</v>
      </c>
      <c r="J68">
        <f aca="true" t="shared" si="9" ref="J68:J131">I68*J$1</f>
        <v>-0.007955870838994173</v>
      </c>
      <c r="K68">
        <f aca="true" t="shared" si="10" ref="K68:K131">F68*(1+J68)</f>
        <v>60517.835666666666</v>
      </c>
      <c r="L68">
        <f aca="true" t="shared" si="11" ref="L68:L131">IF(F68&lt;L$1,1,0)</f>
        <v>0</v>
      </c>
      <c r="M68">
        <f aca="true" t="shared" si="12" ref="M68:M131">IF(K68&lt;M$1,1,0)</f>
        <v>0</v>
      </c>
      <c r="N68">
        <f aca="true" t="shared" si="13" ref="N68:N131">L68-M68</f>
        <v>0</v>
      </c>
    </row>
    <row r="69" spans="1:14" ht="15">
      <c r="A69">
        <f>'hh data'!A68</f>
        <v>55020268001</v>
      </c>
      <c r="C69">
        <f>'hh data'!AT68</f>
        <v>2704</v>
      </c>
      <c r="D69">
        <f>'hh data'!M68</f>
        <v>0</v>
      </c>
      <c r="E69">
        <f>'hh data'!D68</f>
        <v>8</v>
      </c>
      <c r="F69">
        <f>'hh data'!E68</f>
        <v>5658.4446</v>
      </c>
      <c r="H69">
        <f t="shared" si="7"/>
        <v>45267.5568</v>
      </c>
      <c r="I69">
        <f t="shared" si="8"/>
        <v>-0.0597337296542587</v>
      </c>
      <c r="J69">
        <f t="shared" si="9"/>
        <v>-0.047786983723406964</v>
      </c>
      <c r="K69">
        <f t="shared" si="10"/>
        <v>5388.0446</v>
      </c>
      <c r="L69">
        <f t="shared" si="11"/>
        <v>1</v>
      </c>
      <c r="M69">
        <f t="shared" si="12"/>
        <v>1</v>
      </c>
      <c r="N69">
        <f t="shared" si="13"/>
        <v>0</v>
      </c>
    </row>
    <row r="70" spans="1:14" ht="15">
      <c r="A70">
        <f>'hh data'!A69</f>
        <v>11011128007</v>
      </c>
      <c r="C70">
        <f>'hh data'!AT69</f>
        <v>5044</v>
      </c>
      <c r="D70">
        <f>'hh data'!M69</f>
        <v>0</v>
      </c>
      <c r="E70">
        <f>'hh data'!D69</f>
        <v>2</v>
      </c>
      <c r="F70">
        <f>'hh data'!E69</f>
        <v>93134.901</v>
      </c>
      <c r="H70">
        <f t="shared" si="7"/>
        <v>186269.802</v>
      </c>
      <c r="I70">
        <f t="shared" si="8"/>
        <v>-0.027079000169871872</v>
      </c>
      <c r="J70">
        <f t="shared" si="9"/>
        <v>-0.0216632001358975</v>
      </c>
      <c r="K70">
        <f t="shared" si="10"/>
        <v>91117.30099999999</v>
      </c>
      <c r="L70">
        <f t="shared" si="11"/>
        <v>0</v>
      </c>
      <c r="M70">
        <f t="shared" si="12"/>
        <v>0</v>
      </c>
      <c r="N70">
        <f t="shared" si="13"/>
        <v>0</v>
      </c>
    </row>
    <row r="71" spans="1:14" ht="15">
      <c r="A71">
        <f>'hh data'!A70</f>
        <v>88011211008</v>
      </c>
      <c r="C71">
        <f>'hh data'!AT70</f>
        <v>4680</v>
      </c>
      <c r="D71">
        <f>'hh data'!M70</f>
        <v>0</v>
      </c>
      <c r="E71">
        <f>'hh data'!D70</f>
        <v>6</v>
      </c>
      <c r="F71">
        <f>'hh data'!E70</f>
        <v>13487.479</v>
      </c>
      <c r="H71">
        <f t="shared" si="7"/>
        <v>80924.874</v>
      </c>
      <c r="I71">
        <f t="shared" si="8"/>
        <v>-0.05783141534455772</v>
      </c>
      <c r="J71">
        <f t="shared" si="9"/>
        <v>-0.04626513227564618</v>
      </c>
      <c r="K71">
        <f t="shared" si="10"/>
        <v>12863.479</v>
      </c>
      <c r="L71">
        <f t="shared" si="11"/>
        <v>1</v>
      </c>
      <c r="M71">
        <f t="shared" si="12"/>
        <v>1</v>
      </c>
      <c r="N71">
        <f t="shared" si="13"/>
        <v>0</v>
      </c>
    </row>
    <row r="72" spans="1:14" ht="15">
      <c r="A72">
        <f>'hh data'!A71</f>
        <v>44060115003</v>
      </c>
      <c r="C72">
        <f>'hh data'!AT71</f>
        <v>3900</v>
      </c>
      <c r="D72">
        <f>'hh data'!M71</f>
        <v>0</v>
      </c>
      <c r="E72">
        <f>'hh data'!D71</f>
        <v>9</v>
      </c>
      <c r="F72">
        <f>'hh data'!E71</f>
        <v>8712.4748</v>
      </c>
      <c r="H72">
        <f t="shared" si="7"/>
        <v>78412.2732</v>
      </c>
      <c r="I72">
        <f t="shared" si="8"/>
        <v>-0.04973711181733729</v>
      </c>
      <c r="J72">
        <f t="shared" si="9"/>
        <v>-0.039789689453869834</v>
      </c>
      <c r="K72">
        <f t="shared" si="10"/>
        <v>8365.808133333334</v>
      </c>
      <c r="L72">
        <f t="shared" si="11"/>
        <v>1</v>
      </c>
      <c r="M72">
        <f t="shared" si="12"/>
        <v>1</v>
      </c>
      <c r="N72">
        <f t="shared" si="13"/>
        <v>0</v>
      </c>
    </row>
    <row r="73" spans="1:14" ht="15">
      <c r="A73">
        <f>'hh data'!A72</f>
        <v>88031245008</v>
      </c>
      <c r="C73">
        <f>'hh data'!AT72</f>
        <v>0</v>
      </c>
      <c r="D73">
        <f>'hh data'!M72</f>
        <v>0</v>
      </c>
      <c r="E73">
        <f>'hh data'!D72</f>
        <v>9</v>
      </c>
      <c r="F73">
        <f>'hh data'!E72</f>
        <v>21123.364</v>
      </c>
      <c r="H73">
        <f t="shared" si="7"/>
        <v>190110.276</v>
      </c>
      <c r="I73">
        <f t="shared" si="8"/>
        <v>0</v>
      </c>
      <c r="J73">
        <f t="shared" si="9"/>
        <v>0</v>
      </c>
      <c r="K73">
        <f t="shared" si="10"/>
        <v>21123.364</v>
      </c>
      <c r="L73">
        <f t="shared" si="11"/>
        <v>0</v>
      </c>
      <c r="M73">
        <f t="shared" si="12"/>
        <v>0</v>
      </c>
      <c r="N73">
        <f t="shared" si="13"/>
        <v>0</v>
      </c>
    </row>
    <row r="74" spans="1:14" ht="15">
      <c r="A74">
        <f>'hh data'!A73</f>
        <v>77090932005</v>
      </c>
      <c r="C74">
        <f>'hh data'!AT73</f>
        <v>2860</v>
      </c>
      <c r="D74">
        <f>'hh data'!M73</f>
        <v>900</v>
      </c>
      <c r="E74">
        <f>'hh data'!D73</f>
        <v>6</v>
      </c>
      <c r="F74">
        <f>'hh data'!E73</f>
        <v>7049.857</v>
      </c>
      <c r="H74">
        <f t="shared" si="7"/>
        <v>42299.142</v>
      </c>
      <c r="I74">
        <f t="shared" si="8"/>
        <v>-0.04633663727741806</v>
      </c>
      <c r="J74">
        <f t="shared" si="9"/>
        <v>-0.03706930982193445</v>
      </c>
      <c r="K74">
        <f t="shared" si="10"/>
        <v>6788.523666666667</v>
      </c>
      <c r="L74">
        <f t="shared" si="11"/>
        <v>1</v>
      </c>
      <c r="M74">
        <f t="shared" si="12"/>
        <v>1</v>
      </c>
      <c r="N74">
        <f t="shared" si="13"/>
        <v>0</v>
      </c>
    </row>
    <row r="75" spans="1:14" ht="15">
      <c r="A75">
        <f>'hh data'!A74</f>
        <v>66120620001</v>
      </c>
      <c r="C75">
        <f>'hh data'!AT74</f>
        <v>18200</v>
      </c>
      <c r="D75">
        <f>'hh data'!M74</f>
        <v>0</v>
      </c>
      <c r="E75">
        <f>'hh data'!D74</f>
        <v>8</v>
      </c>
      <c r="F75">
        <f>'hh data'!E74</f>
        <v>24593.441</v>
      </c>
      <c r="H75">
        <f t="shared" si="7"/>
        <v>196747.528</v>
      </c>
      <c r="I75">
        <f t="shared" si="8"/>
        <v>-0.09250433886010502</v>
      </c>
      <c r="J75">
        <f t="shared" si="9"/>
        <v>-0.07400347108808401</v>
      </c>
      <c r="K75">
        <f t="shared" si="10"/>
        <v>22773.441</v>
      </c>
      <c r="L75">
        <f t="shared" si="11"/>
        <v>0</v>
      </c>
      <c r="M75">
        <f t="shared" si="12"/>
        <v>0</v>
      </c>
      <c r="N75">
        <f t="shared" si="13"/>
        <v>0</v>
      </c>
    </row>
    <row r="76" spans="1:14" ht="15">
      <c r="A76">
        <f>'hh data'!A75</f>
        <v>66110606009</v>
      </c>
      <c r="C76">
        <f>'hh data'!AT75</f>
        <v>0</v>
      </c>
      <c r="D76">
        <f>'hh data'!M75</f>
        <v>640</v>
      </c>
      <c r="E76">
        <f>'hh data'!D75</f>
        <v>2</v>
      </c>
      <c r="F76">
        <f>'hh data'!E75</f>
        <v>31814.792</v>
      </c>
      <c r="H76">
        <f t="shared" si="7"/>
        <v>63629.584</v>
      </c>
      <c r="I76">
        <f t="shared" si="8"/>
        <v>0.010058214430570533</v>
      </c>
      <c r="J76">
        <f t="shared" si="9"/>
        <v>0.008046571544456427</v>
      </c>
      <c r="K76">
        <f t="shared" si="10"/>
        <v>32070.792</v>
      </c>
      <c r="L76">
        <f t="shared" si="11"/>
        <v>0</v>
      </c>
      <c r="M76">
        <f t="shared" si="12"/>
        <v>0</v>
      </c>
      <c r="N76">
        <f t="shared" si="13"/>
        <v>0</v>
      </c>
    </row>
    <row r="77" spans="1:14" ht="15">
      <c r="A77">
        <f>'hh data'!A76</f>
        <v>11011173007</v>
      </c>
      <c r="C77">
        <f>'hh data'!AT76</f>
        <v>0</v>
      </c>
      <c r="D77">
        <f>'hh data'!M76</f>
        <v>0</v>
      </c>
      <c r="E77">
        <f>'hh data'!D76</f>
        <v>4</v>
      </c>
      <c r="F77">
        <f>'hh data'!E76</f>
        <v>322714.96</v>
      </c>
      <c r="H77">
        <f t="shared" si="7"/>
        <v>1290859.84</v>
      </c>
      <c r="I77">
        <f t="shared" si="8"/>
        <v>0</v>
      </c>
      <c r="J77">
        <f t="shared" si="9"/>
        <v>0</v>
      </c>
      <c r="K77">
        <f t="shared" si="10"/>
        <v>322714.96</v>
      </c>
      <c r="L77">
        <f t="shared" si="11"/>
        <v>0</v>
      </c>
      <c r="M77">
        <f t="shared" si="12"/>
        <v>0</v>
      </c>
      <c r="N77">
        <f t="shared" si="13"/>
        <v>0</v>
      </c>
    </row>
    <row r="78" spans="1:14" ht="15">
      <c r="A78">
        <f>'hh data'!A77</f>
        <v>11011130001</v>
      </c>
      <c r="C78">
        <f>'hh data'!AT77</f>
        <v>6240</v>
      </c>
      <c r="D78">
        <f>'hh data'!M77</f>
        <v>0</v>
      </c>
      <c r="E78">
        <f>'hh data'!D77</f>
        <v>9</v>
      </c>
      <c r="F78">
        <f>'hh data'!E77</f>
        <v>76457.936</v>
      </c>
      <c r="H78">
        <f t="shared" si="7"/>
        <v>688121.424</v>
      </c>
      <c r="I78">
        <f t="shared" si="8"/>
        <v>-0.009068167015825974</v>
      </c>
      <c r="J78">
        <f t="shared" si="9"/>
        <v>-0.00725453361266078</v>
      </c>
      <c r="K78">
        <f t="shared" si="10"/>
        <v>75903.26933333333</v>
      </c>
      <c r="L78">
        <f t="shared" si="11"/>
        <v>0</v>
      </c>
      <c r="M78">
        <f t="shared" si="12"/>
        <v>0</v>
      </c>
      <c r="N78">
        <f t="shared" si="13"/>
        <v>0</v>
      </c>
    </row>
    <row r="79" spans="1:14" ht="15">
      <c r="A79">
        <f>'hh data'!A78</f>
        <v>44060112008</v>
      </c>
      <c r="C79">
        <f>'hh data'!AT78</f>
        <v>0</v>
      </c>
      <c r="D79">
        <f>'hh data'!M78</f>
        <v>0</v>
      </c>
      <c r="E79">
        <f>'hh data'!D78</f>
        <v>7</v>
      </c>
      <c r="F79">
        <f>'hh data'!E78</f>
        <v>10734.508</v>
      </c>
      <c r="H79">
        <f t="shared" si="7"/>
        <v>75141.556</v>
      </c>
      <c r="I79">
        <f t="shared" si="8"/>
        <v>0</v>
      </c>
      <c r="J79">
        <f t="shared" si="9"/>
        <v>0</v>
      </c>
      <c r="K79">
        <f t="shared" si="10"/>
        <v>10734.508</v>
      </c>
      <c r="L79">
        <f t="shared" si="11"/>
        <v>1</v>
      </c>
      <c r="M79">
        <f t="shared" si="12"/>
        <v>1</v>
      </c>
      <c r="N79">
        <f t="shared" si="13"/>
        <v>0</v>
      </c>
    </row>
    <row r="80" spans="1:14" ht="15">
      <c r="A80">
        <f>'hh data'!A79</f>
        <v>66020446007</v>
      </c>
      <c r="C80">
        <f>'hh data'!AT79</f>
        <v>15600</v>
      </c>
      <c r="D80">
        <f>'hh data'!M79</f>
        <v>0</v>
      </c>
      <c r="E80">
        <f>'hh data'!D79</f>
        <v>10</v>
      </c>
      <c r="F80">
        <f>'hh data'!E79</f>
        <v>16779.367</v>
      </c>
      <c r="H80">
        <f t="shared" si="7"/>
        <v>167793.66999999998</v>
      </c>
      <c r="I80">
        <f t="shared" si="8"/>
        <v>-0.09297132603393204</v>
      </c>
      <c r="J80">
        <f t="shared" si="9"/>
        <v>-0.07437706082714564</v>
      </c>
      <c r="K80">
        <f t="shared" si="10"/>
        <v>15531.366999999998</v>
      </c>
      <c r="L80">
        <f t="shared" si="11"/>
        <v>1</v>
      </c>
      <c r="M80">
        <f t="shared" si="12"/>
        <v>1</v>
      </c>
      <c r="N80">
        <f t="shared" si="13"/>
        <v>0</v>
      </c>
    </row>
    <row r="81" spans="1:14" ht="15">
      <c r="A81">
        <f>'hh data'!A80</f>
        <v>33060399001</v>
      </c>
      <c r="C81">
        <f>'hh data'!AT80</f>
        <v>0</v>
      </c>
      <c r="D81">
        <f>'hh data'!M80</f>
        <v>2000</v>
      </c>
      <c r="E81">
        <f>'hh data'!D80</f>
        <v>9</v>
      </c>
      <c r="F81">
        <f>'hh data'!E80</f>
        <v>16084.253</v>
      </c>
      <c r="H81">
        <f t="shared" si="7"/>
        <v>144758.277</v>
      </c>
      <c r="I81">
        <f t="shared" si="8"/>
        <v>0.01381613570877194</v>
      </c>
      <c r="J81">
        <f t="shared" si="9"/>
        <v>0.011052908567017553</v>
      </c>
      <c r="K81">
        <f t="shared" si="10"/>
        <v>16262.030777777776</v>
      </c>
      <c r="L81">
        <f t="shared" si="11"/>
        <v>1</v>
      </c>
      <c r="M81">
        <f t="shared" si="12"/>
        <v>1</v>
      </c>
      <c r="N81">
        <f t="shared" si="13"/>
        <v>0</v>
      </c>
    </row>
    <row r="82" spans="1:14" ht="15">
      <c r="A82">
        <f>'hh data'!A81</f>
        <v>77171099006</v>
      </c>
      <c r="C82">
        <f>'hh data'!AT81</f>
        <v>0</v>
      </c>
      <c r="D82">
        <f>'hh data'!M81</f>
        <v>0</v>
      </c>
      <c r="E82">
        <f>'hh data'!D81</f>
        <v>4</v>
      </c>
      <c r="F82">
        <f>'hh data'!E81</f>
        <v>27849.396</v>
      </c>
      <c r="H82">
        <f t="shared" si="7"/>
        <v>111397.584</v>
      </c>
      <c r="I82">
        <f t="shared" si="8"/>
        <v>0</v>
      </c>
      <c r="J82">
        <f t="shared" si="9"/>
        <v>0</v>
      </c>
      <c r="K82">
        <f t="shared" si="10"/>
        <v>27849.396</v>
      </c>
      <c r="L82">
        <f t="shared" si="11"/>
        <v>0</v>
      </c>
      <c r="M82">
        <f t="shared" si="12"/>
        <v>0</v>
      </c>
      <c r="N82">
        <f t="shared" si="13"/>
        <v>0</v>
      </c>
    </row>
    <row r="83" spans="1:14" ht="15">
      <c r="A83">
        <f>'hh data'!A82</f>
        <v>77050855002</v>
      </c>
      <c r="C83">
        <f>'hh data'!AT82</f>
        <v>41600</v>
      </c>
      <c r="D83">
        <f>'hh data'!M82</f>
        <v>0</v>
      </c>
      <c r="E83">
        <f>'hh data'!D82</f>
        <v>3</v>
      </c>
      <c r="F83">
        <f>'hh data'!E82</f>
        <v>42767.167</v>
      </c>
      <c r="H83">
        <f t="shared" si="7"/>
        <v>128301.501</v>
      </c>
      <c r="I83">
        <f t="shared" si="8"/>
        <v>-0.32423626906749903</v>
      </c>
      <c r="J83">
        <f t="shared" si="9"/>
        <v>-0.2593890152539992</v>
      </c>
      <c r="K83">
        <f t="shared" si="10"/>
        <v>31673.833666666666</v>
      </c>
      <c r="L83">
        <f t="shared" si="11"/>
        <v>0</v>
      </c>
      <c r="M83">
        <f t="shared" si="12"/>
        <v>0</v>
      </c>
      <c r="N83">
        <f t="shared" si="13"/>
        <v>0</v>
      </c>
    </row>
    <row r="84" spans="1:14" ht="15">
      <c r="A84">
        <f>'hh data'!A83</f>
        <v>44060109003</v>
      </c>
      <c r="C84">
        <f>'hh data'!AT83</f>
        <v>2444</v>
      </c>
      <c r="D84">
        <f>'hh data'!M83</f>
        <v>0</v>
      </c>
      <c r="E84">
        <f>'hh data'!D83</f>
        <v>1</v>
      </c>
      <c r="F84">
        <f>'hh data'!E83</f>
        <v>4268.8529</v>
      </c>
      <c r="H84">
        <f t="shared" si="7"/>
        <v>4268.8529</v>
      </c>
      <c r="I84">
        <f t="shared" si="8"/>
        <v>-0.5725191420861563</v>
      </c>
      <c r="J84">
        <f t="shared" si="9"/>
        <v>-0.45801531366892506</v>
      </c>
      <c r="K84">
        <f t="shared" si="10"/>
        <v>2313.652899999999</v>
      </c>
      <c r="L84">
        <f t="shared" si="11"/>
        <v>1</v>
      </c>
      <c r="M84">
        <f t="shared" si="12"/>
        <v>1</v>
      </c>
      <c r="N84">
        <f t="shared" si="13"/>
        <v>0</v>
      </c>
    </row>
    <row r="85" spans="1:14" ht="15">
      <c r="A85">
        <f>'hh data'!A84</f>
        <v>33020311001</v>
      </c>
      <c r="C85">
        <f>'hh data'!AT84</f>
        <v>0</v>
      </c>
      <c r="D85">
        <f>'hh data'!M84</f>
        <v>0</v>
      </c>
      <c r="E85">
        <f>'hh data'!D84</f>
        <v>23</v>
      </c>
      <c r="F85">
        <f>'hh data'!E84</f>
        <v>13535.014</v>
      </c>
      <c r="H85">
        <f t="shared" si="7"/>
        <v>311305.322</v>
      </c>
      <c r="I85">
        <f t="shared" si="8"/>
        <v>0</v>
      </c>
      <c r="J85">
        <f t="shared" si="9"/>
        <v>0</v>
      </c>
      <c r="K85">
        <f t="shared" si="10"/>
        <v>13535.014</v>
      </c>
      <c r="L85">
        <f t="shared" si="11"/>
        <v>1</v>
      </c>
      <c r="M85">
        <f t="shared" si="12"/>
        <v>1</v>
      </c>
      <c r="N85">
        <f t="shared" si="13"/>
        <v>0</v>
      </c>
    </row>
    <row r="86" spans="1:14" ht="15">
      <c r="A86">
        <f>'hh data'!A85</f>
        <v>44110199008</v>
      </c>
      <c r="C86">
        <f>'hh data'!AT85</f>
        <v>0</v>
      </c>
      <c r="D86">
        <f>'hh data'!M85</f>
        <v>7250</v>
      </c>
      <c r="E86">
        <f>'hh data'!D85</f>
        <v>3</v>
      </c>
      <c r="F86">
        <f>'hh data'!E85</f>
        <v>15968.637</v>
      </c>
      <c r="H86">
        <f t="shared" si="7"/>
        <v>47905.911</v>
      </c>
      <c r="I86">
        <f t="shared" si="8"/>
        <v>0.1513383181461678</v>
      </c>
      <c r="J86">
        <f t="shared" si="9"/>
        <v>0.12107065451693425</v>
      </c>
      <c r="K86">
        <f t="shared" si="10"/>
        <v>17901.970333333335</v>
      </c>
      <c r="L86">
        <f t="shared" si="11"/>
        <v>1</v>
      </c>
      <c r="M86">
        <f t="shared" si="12"/>
        <v>0</v>
      </c>
      <c r="N86">
        <f t="shared" si="13"/>
        <v>1</v>
      </c>
    </row>
    <row r="87" spans="1:14" ht="15">
      <c r="A87">
        <f>'hh data'!A86</f>
        <v>44030042010</v>
      </c>
      <c r="C87">
        <f>'hh data'!AT86</f>
        <v>0</v>
      </c>
      <c r="D87">
        <f>'hh data'!M86</f>
        <v>0</v>
      </c>
      <c r="E87">
        <f>'hh data'!D86</f>
        <v>5</v>
      </c>
      <c r="F87">
        <f>'hh data'!E86</f>
        <v>21954.348</v>
      </c>
      <c r="H87">
        <f t="shared" si="7"/>
        <v>109771.74</v>
      </c>
      <c r="I87">
        <f t="shared" si="8"/>
        <v>0</v>
      </c>
      <c r="J87">
        <f t="shared" si="9"/>
        <v>0</v>
      </c>
      <c r="K87">
        <f t="shared" si="10"/>
        <v>21954.348</v>
      </c>
      <c r="L87">
        <f t="shared" si="11"/>
        <v>0</v>
      </c>
      <c r="M87">
        <f t="shared" si="12"/>
        <v>0</v>
      </c>
      <c r="N87">
        <f t="shared" si="13"/>
        <v>0</v>
      </c>
    </row>
    <row r="88" spans="1:14" ht="15">
      <c r="A88">
        <f>'hh data'!A87</f>
        <v>66050507003</v>
      </c>
      <c r="C88">
        <f>'hh data'!AT87</f>
        <v>0</v>
      </c>
      <c r="D88">
        <f>'hh data'!M87</f>
        <v>1000</v>
      </c>
      <c r="E88">
        <f>'hh data'!D87</f>
        <v>5</v>
      </c>
      <c r="F88">
        <f>'hh data'!E87</f>
        <v>41308.345</v>
      </c>
      <c r="H88">
        <f t="shared" si="7"/>
        <v>206541.725</v>
      </c>
      <c r="I88">
        <f t="shared" si="8"/>
        <v>0.004841636720134878</v>
      </c>
      <c r="J88">
        <f t="shared" si="9"/>
        <v>0.0038733093761079023</v>
      </c>
      <c r="K88">
        <f t="shared" si="10"/>
        <v>41468.345</v>
      </c>
      <c r="L88">
        <f t="shared" si="11"/>
        <v>0</v>
      </c>
      <c r="M88">
        <f t="shared" si="12"/>
        <v>0</v>
      </c>
      <c r="N88">
        <f t="shared" si="13"/>
        <v>0</v>
      </c>
    </row>
    <row r="89" spans="1:14" ht="15">
      <c r="A89">
        <f>'hh data'!A88</f>
        <v>77090930009</v>
      </c>
      <c r="C89">
        <f>'hh data'!AT88</f>
        <v>0</v>
      </c>
      <c r="D89">
        <f>'hh data'!M88</f>
        <v>0</v>
      </c>
      <c r="E89">
        <f>'hh data'!D88</f>
        <v>3</v>
      </c>
      <c r="F89">
        <f>'hh data'!E88</f>
        <v>24826.409</v>
      </c>
      <c r="H89">
        <f t="shared" si="7"/>
        <v>74479.227</v>
      </c>
      <c r="I89">
        <f t="shared" si="8"/>
        <v>0</v>
      </c>
      <c r="J89">
        <f t="shared" si="9"/>
        <v>0</v>
      </c>
      <c r="K89">
        <f t="shared" si="10"/>
        <v>24826.409</v>
      </c>
      <c r="L89">
        <f t="shared" si="11"/>
        <v>0</v>
      </c>
      <c r="M89">
        <f t="shared" si="12"/>
        <v>0</v>
      </c>
      <c r="N89">
        <f t="shared" si="13"/>
        <v>0</v>
      </c>
    </row>
    <row r="90" spans="1:14" ht="15">
      <c r="A90">
        <f>'hh data'!A89</f>
        <v>77030818010</v>
      </c>
      <c r="C90">
        <f>'hh data'!AT89</f>
        <v>0</v>
      </c>
      <c r="D90">
        <f>'hh data'!M89</f>
        <v>9000</v>
      </c>
      <c r="E90">
        <f>'hh data'!D89</f>
        <v>7</v>
      </c>
      <c r="F90">
        <f>'hh data'!E89</f>
        <v>18388.234</v>
      </c>
      <c r="H90">
        <f t="shared" si="7"/>
        <v>128717.638</v>
      </c>
      <c r="I90">
        <f t="shared" si="8"/>
        <v>0.0699204875092565</v>
      </c>
      <c r="J90">
        <f t="shared" si="9"/>
        <v>0.055936390007405204</v>
      </c>
      <c r="K90">
        <f t="shared" si="10"/>
        <v>19416.80542857143</v>
      </c>
      <c r="L90">
        <f t="shared" si="11"/>
        <v>0</v>
      </c>
      <c r="M90">
        <f t="shared" si="12"/>
        <v>0</v>
      </c>
      <c r="N90">
        <f t="shared" si="13"/>
        <v>0</v>
      </c>
    </row>
    <row r="91" spans="1:14" ht="15">
      <c r="A91">
        <f>'hh data'!A90</f>
        <v>66090582010</v>
      </c>
      <c r="C91">
        <f>'hh data'!AT90</f>
        <v>0</v>
      </c>
      <c r="D91">
        <f>'hh data'!M90</f>
        <v>0</v>
      </c>
      <c r="E91">
        <f>'hh data'!D90</f>
        <v>6</v>
      </c>
      <c r="F91">
        <f>'hh data'!E90</f>
        <v>84774.682</v>
      </c>
      <c r="H91">
        <f t="shared" si="7"/>
        <v>508648.092</v>
      </c>
      <c r="I91">
        <f t="shared" si="8"/>
        <v>0</v>
      </c>
      <c r="J91">
        <f t="shared" si="9"/>
        <v>0</v>
      </c>
      <c r="K91">
        <f t="shared" si="10"/>
        <v>84774.682</v>
      </c>
      <c r="L91">
        <f t="shared" si="11"/>
        <v>0</v>
      </c>
      <c r="M91">
        <f t="shared" si="12"/>
        <v>0</v>
      </c>
      <c r="N91">
        <f t="shared" si="13"/>
        <v>0</v>
      </c>
    </row>
    <row r="92" spans="1:14" ht="15">
      <c r="A92">
        <f>'hh data'!A91</f>
        <v>88061299003</v>
      </c>
      <c r="C92">
        <f>'hh data'!AT91</f>
        <v>8320</v>
      </c>
      <c r="D92">
        <f>'hh data'!M91</f>
        <v>0</v>
      </c>
      <c r="E92">
        <f>'hh data'!D91</f>
        <v>5</v>
      </c>
      <c r="F92">
        <f>'hh data'!E91</f>
        <v>38203.157</v>
      </c>
      <c r="H92">
        <f t="shared" si="7"/>
        <v>191015.785</v>
      </c>
      <c r="I92">
        <f t="shared" si="8"/>
        <v>-0.04355660973254121</v>
      </c>
      <c r="J92">
        <f t="shared" si="9"/>
        <v>-0.03484528778603297</v>
      </c>
      <c r="K92">
        <f t="shared" si="10"/>
        <v>36871.956999999995</v>
      </c>
      <c r="L92">
        <f t="shared" si="11"/>
        <v>0</v>
      </c>
      <c r="M92">
        <f t="shared" si="12"/>
        <v>0</v>
      </c>
      <c r="N92">
        <f t="shared" si="13"/>
        <v>0</v>
      </c>
    </row>
    <row r="93" spans="1:14" ht="15">
      <c r="A93">
        <f>'hh data'!A92</f>
        <v>44020034006</v>
      </c>
      <c r="C93">
        <f>'hh data'!AT92</f>
        <v>0</v>
      </c>
      <c r="D93">
        <f>'hh data'!M92</f>
        <v>0</v>
      </c>
      <c r="E93">
        <f>'hh data'!D92</f>
        <v>2</v>
      </c>
      <c r="F93">
        <f>'hh data'!E92</f>
        <v>70899.929</v>
      </c>
      <c r="H93">
        <f t="shared" si="7"/>
        <v>141799.858</v>
      </c>
      <c r="I93">
        <f t="shared" si="8"/>
        <v>0</v>
      </c>
      <c r="J93">
        <f t="shared" si="9"/>
        <v>0</v>
      </c>
      <c r="K93">
        <f t="shared" si="10"/>
        <v>70899.929</v>
      </c>
      <c r="L93">
        <f t="shared" si="11"/>
        <v>0</v>
      </c>
      <c r="M93">
        <f t="shared" si="12"/>
        <v>0</v>
      </c>
      <c r="N93">
        <f t="shared" si="13"/>
        <v>0</v>
      </c>
    </row>
    <row r="94" spans="1:14" ht="15">
      <c r="A94">
        <f>'hh data'!A93</f>
        <v>22010640009</v>
      </c>
      <c r="C94">
        <f>'hh data'!AT93</f>
        <v>0</v>
      </c>
      <c r="D94">
        <f>'hh data'!M93</f>
        <v>0</v>
      </c>
      <c r="E94">
        <f>'hh data'!D93</f>
        <v>7</v>
      </c>
      <c r="F94">
        <f>'hh data'!E93</f>
        <v>24262.591</v>
      </c>
      <c r="H94">
        <f t="shared" si="7"/>
        <v>169838.137</v>
      </c>
      <c r="I94">
        <f t="shared" si="8"/>
        <v>0</v>
      </c>
      <c r="J94">
        <f t="shared" si="9"/>
        <v>0</v>
      </c>
      <c r="K94">
        <f t="shared" si="10"/>
        <v>24262.591</v>
      </c>
      <c r="L94">
        <f t="shared" si="11"/>
        <v>0</v>
      </c>
      <c r="M94">
        <f t="shared" si="12"/>
        <v>0</v>
      </c>
      <c r="N94">
        <f t="shared" si="13"/>
        <v>0</v>
      </c>
    </row>
    <row r="95" spans="1:14" ht="15">
      <c r="A95">
        <f>'hh data'!A94</f>
        <v>77060871010</v>
      </c>
      <c r="C95">
        <f>'hh data'!AT94</f>
        <v>0</v>
      </c>
      <c r="D95">
        <f>'hh data'!M94</f>
        <v>6000</v>
      </c>
      <c r="E95">
        <f>'hh data'!D94</f>
        <v>1</v>
      </c>
      <c r="F95">
        <f>'hh data'!E94</f>
        <v>20850.47</v>
      </c>
      <c r="H95">
        <f t="shared" si="7"/>
        <v>20850.47</v>
      </c>
      <c r="I95">
        <f t="shared" si="8"/>
        <v>0.28776329742207246</v>
      </c>
      <c r="J95">
        <f t="shared" si="9"/>
        <v>0.23021063793765797</v>
      </c>
      <c r="K95">
        <f t="shared" si="10"/>
        <v>25650.47</v>
      </c>
      <c r="L95">
        <f t="shared" si="11"/>
        <v>0</v>
      </c>
      <c r="M95">
        <f t="shared" si="12"/>
        <v>0</v>
      </c>
      <c r="N95">
        <f t="shared" si="13"/>
        <v>0</v>
      </c>
    </row>
    <row r="96" spans="1:14" ht="15">
      <c r="A96">
        <f>'hh data'!A95</f>
        <v>11011132001</v>
      </c>
      <c r="C96">
        <f>'hh data'!AT95</f>
        <v>0</v>
      </c>
      <c r="D96">
        <f>'hh data'!M95</f>
        <v>0</v>
      </c>
      <c r="E96">
        <f>'hh data'!D95</f>
        <v>1</v>
      </c>
      <c r="F96">
        <f>'hh data'!E95</f>
        <v>122081.35</v>
      </c>
      <c r="H96">
        <f t="shared" si="7"/>
        <v>122081.35</v>
      </c>
      <c r="I96">
        <f t="shared" si="8"/>
        <v>0</v>
      </c>
      <c r="J96">
        <f t="shared" si="9"/>
        <v>0</v>
      </c>
      <c r="K96">
        <f t="shared" si="10"/>
        <v>122081.35</v>
      </c>
      <c r="L96">
        <f t="shared" si="11"/>
        <v>0</v>
      </c>
      <c r="M96">
        <f t="shared" si="12"/>
        <v>0</v>
      </c>
      <c r="N96">
        <f t="shared" si="13"/>
        <v>0</v>
      </c>
    </row>
    <row r="97" spans="1:14" ht="15">
      <c r="A97">
        <f>'hh data'!A96</f>
        <v>44060103004</v>
      </c>
      <c r="C97">
        <f>'hh data'!AT96</f>
        <v>3276</v>
      </c>
      <c r="D97">
        <f>'hh data'!M96</f>
        <v>500</v>
      </c>
      <c r="E97">
        <f>'hh data'!D96</f>
        <v>6</v>
      </c>
      <c r="F97">
        <f>'hh data'!E96</f>
        <v>11677.548</v>
      </c>
      <c r="H97">
        <f t="shared" si="7"/>
        <v>70065.288</v>
      </c>
      <c r="I97">
        <f t="shared" si="8"/>
        <v>-0.03962018967223827</v>
      </c>
      <c r="J97">
        <f t="shared" si="9"/>
        <v>-0.03169615173779062</v>
      </c>
      <c r="K97">
        <f t="shared" si="10"/>
        <v>11307.414666666667</v>
      </c>
      <c r="L97">
        <f t="shared" si="11"/>
        <v>1</v>
      </c>
      <c r="M97">
        <f t="shared" si="12"/>
        <v>1</v>
      </c>
      <c r="N97">
        <f t="shared" si="13"/>
        <v>0</v>
      </c>
    </row>
    <row r="98" spans="1:14" ht="15">
      <c r="A98">
        <f>'hh data'!A97</f>
        <v>88011203002</v>
      </c>
      <c r="C98">
        <f>'hh data'!AT97</f>
        <v>22932</v>
      </c>
      <c r="D98">
        <f>'hh data'!M97</f>
        <v>0</v>
      </c>
      <c r="E98">
        <f>'hh data'!D97</f>
        <v>7</v>
      </c>
      <c r="F98">
        <f>'hh data'!E97</f>
        <v>22076.231</v>
      </c>
      <c r="H98">
        <f t="shared" si="7"/>
        <v>154533.617</v>
      </c>
      <c r="I98">
        <f t="shared" si="8"/>
        <v>-0.148394895849749</v>
      </c>
      <c r="J98">
        <f t="shared" si="9"/>
        <v>-0.1187159166797992</v>
      </c>
      <c r="K98">
        <f t="shared" si="10"/>
        <v>19455.431</v>
      </c>
      <c r="L98">
        <f t="shared" si="11"/>
        <v>0</v>
      </c>
      <c r="M98">
        <f t="shared" si="12"/>
        <v>0</v>
      </c>
      <c r="N98">
        <f t="shared" si="13"/>
        <v>0</v>
      </c>
    </row>
    <row r="99" spans="1:14" ht="15">
      <c r="A99">
        <f>'hh data'!A98</f>
        <v>66080547001</v>
      </c>
      <c r="C99">
        <f>'hh data'!AT98</f>
        <v>7800</v>
      </c>
      <c r="D99">
        <f>'hh data'!M98</f>
        <v>0</v>
      </c>
      <c r="E99">
        <f>'hh data'!D98</f>
        <v>9</v>
      </c>
      <c r="F99">
        <f>'hh data'!E98</f>
        <v>12088.409</v>
      </c>
      <c r="H99">
        <f t="shared" si="7"/>
        <v>108795.681</v>
      </c>
      <c r="I99">
        <f t="shared" si="8"/>
        <v>-0.07169402248605806</v>
      </c>
      <c r="J99">
        <f t="shared" si="9"/>
        <v>-0.057355217988846456</v>
      </c>
      <c r="K99">
        <f t="shared" si="10"/>
        <v>11395.075666666666</v>
      </c>
      <c r="L99">
        <f t="shared" si="11"/>
        <v>1</v>
      </c>
      <c r="M99">
        <f t="shared" si="12"/>
        <v>1</v>
      </c>
      <c r="N99">
        <f t="shared" si="13"/>
        <v>0</v>
      </c>
    </row>
    <row r="100" spans="1:14" ht="15">
      <c r="A100">
        <f>'hh data'!A99</f>
        <v>11011173006</v>
      </c>
      <c r="C100">
        <f>'hh data'!AT99</f>
        <v>0</v>
      </c>
      <c r="D100">
        <f>'hh data'!M99</f>
        <v>0</v>
      </c>
      <c r="E100">
        <f>'hh data'!D99</f>
        <v>5</v>
      </c>
      <c r="F100">
        <f>'hh data'!E99</f>
        <v>604471.64</v>
      </c>
      <c r="H100">
        <f t="shared" si="7"/>
        <v>3022358.2</v>
      </c>
      <c r="I100">
        <f t="shared" si="8"/>
        <v>0</v>
      </c>
      <c r="J100">
        <f t="shared" si="9"/>
        <v>0</v>
      </c>
      <c r="K100">
        <f t="shared" si="10"/>
        <v>604471.64</v>
      </c>
      <c r="L100">
        <f t="shared" si="11"/>
        <v>0</v>
      </c>
      <c r="M100">
        <f t="shared" si="12"/>
        <v>0</v>
      </c>
      <c r="N100">
        <f t="shared" si="13"/>
        <v>0</v>
      </c>
    </row>
    <row r="101" spans="1:14" ht="15">
      <c r="A101">
        <f>'hh data'!A100</f>
        <v>77010795003</v>
      </c>
      <c r="C101">
        <f>'hh data'!AT100</f>
        <v>0</v>
      </c>
      <c r="D101">
        <f>'hh data'!M100</f>
        <v>0</v>
      </c>
      <c r="E101">
        <f>'hh data'!D100</f>
        <v>1</v>
      </c>
      <c r="F101">
        <f>'hh data'!E100</f>
        <v>97773.372</v>
      </c>
      <c r="H101">
        <f t="shared" si="7"/>
        <v>97773.372</v>
      </c>
      <c r="I101">
        <f t="shared" si="8"/>
        <v>0</v>
      </c>
      <c r="J101">
        <f t="shared" si="9"/>
        <v>0</v>
      </c>
      <c r="K101">
        <f t="shared" si="10"/>
        <v>97773.372</v>
      </c>
      <c r="L101">
        <f t="shared" si="11"/>
        <v>0</v>
      </c>
      <c r="M101">
        <f t="shared" si="12"/>
        <v>0</v>
      </c>
      <c r="N101">
        <f t="shared" si="13"/>
        <v>0</v>
      </c>
    </row>
    <row r="102" spans="1:14" ht="15">
      <c r="A102">
        <f>'hh data'!A101</f>
        <v>77090931009</v>
      </c>
      <c r="C102">
        <f>'hh data'!AT101</f>
        <v>6968</v>
      </c>
      <c r="D102">
        <f>'hh data'!M101</f>
        <v>8800</v>
      </c>
      <c r="E102">
        <f>'hh data'!D101</f>
        <v>5</v>
      </c>
      <c r="F102">
        <f>'hh data'!E101</f>
        <v>29326.044</v>
      </c>
      <c r="H102">
        <f t="shared" si="7"/>
        <v>146630.22</v>
      </c>
      <c r="I102">
        <f t="shared" si="8"/>
        <v>0.012494013853351648</v>
      </c>
      <c r="J102">
        <f t="shared" si="9"/>
        <v>0.009995211082681319</v>
      </c>
      <c r="K102">
        <f t="shared" si="10"/>
        <v>29619.164</v>
      </c>
      <c r="L102">
        <f t="shared" si="11"/>
        <v>0</v>
      </c>
      <c r="M102">
        <f t="shared" si="12"/>
        <v>0</v>
      </c>
      <c r="N102">
        <f t="shared" si="13"/>
        <v>0</v>
      </c>
    </row>
    <row r="103" spans="1:14" ht="15">
      <c r="A103">
        <f>'hh data'!A102</f>
        <v>88051282006</v>
      </c>
      <c r="C103">
        <f>'hh data'!AT102</f>
        <v>0</v>
      </c>
      <c r="D103">
        <f>'hh data'!M102</f>
        <v>7200</v>
      </c>
      <c r="E103">
        <f>'hh data'!D102</f>
        <v>2</v>
      </c>
      <c r="F103">
        <f>'hh data'!E102</f>
        <v>59030.474</v>
      </c>
      <c r="H103">
        <f t="shared" si="7"/>
        <v>118060.948</v>
      </c>
      <c r="I103">
        <f t="shared" si="8"/>
        <v>0.0609854496509718</v>
      </c>
      <c r="J103">
        <f t="shared" si="9"/>
        <v>0.04878835972077744</v>
      </c>
      <c r="K103">
        <f t="shared" si="10"/>
        <v>61910.474</v>
      </c>
      <c r="L103">
        <f t="shared" si="11"/>
        <v>0</v>
      </c>
      <c r="M103">
        <f t="shared" si="12"/>
        <v>0</v>
      </c>
      <c r="N103">
        <f t="shared" si="13"/>
        <v>0</v>
      </c>
    </row>
    <row r="104" spans="1:14" ht="15">
      <c r="A104">
        <f>'hh data'!A103</f>
        <v>66090582007</v>
      </c>
      <c r="C104">
        <f>'hh data'!AT103</f>
        <v>6500</v>
      </c>
      <c r="D104">
        <f>'hh data'!M103</f>
        <v>0</v>
      </c>
      <c r="E104">
        <f>'hh data'!D103</f>
        <v>2</v>
      </c>
      <c r="F104">
        <f>'hh data'!E103</f>
        <v>57039.19</v>
      </c>
      <c r="H104">
        <f t="shared" si="7"/>
        <v>114078.38</v>
      </c>
      <c r="I104">
        <f t="shared" si="8"/>
        <v>-0.056978368732094546</v>
      </c>
      <c r="J104">
        <f t="shared" si="9"/>
        <v>-0.04558269498567564</v>
      </c>
      <c r="K104">
        <f t="shared" si="10"/>
        <v>54439.19</v>
      </c>
      <c r="L104">
        <f t="shared" si="11"/>
        <v>0</v>
      </c>
      <c r="M104">
        <f t="shared" si="12"/>
        <v>0</v>
      </c>
      <c r="N104">
        <f t="shared" si="13"/>
        <v>0</v>
      </c>
    </row>
    <row r="105" spans="1:14" ht="15">
      <c r="A105">
        <f>'hh data'!A104</f>
        <v>77020809003</v>
      </c>
      <c r="C105">
        <f>'hh data'!AT104</f>
        <v>0</v>
      </c>
      <c r="D105">
        <f>'hh data'!M104</f>
        <v>8400</v>
      </c>
      <c r="E105">
        <f>'hh data'!D104</f>
        <v>7</v>
      </c>
      <c r="F105">
        <f>'hh data'!E104</f>
        <v>19208.405</v>
      </c>
      <c r="H105">
        <f t="shared" si="7"/>
        <v>134458.835</v>
      </c>
      <c r="I105">
        <f t="shared" si="8"/>
        <v>0.06247265194585391</v>
      </c>
      <c r="J105">
        <f t="shared" si="9"/>
        <v>0.04997812155668313</v>
      </c>
      <c r="K105">
        <f t="shared" si="10"/>
        <v>20168.405000000002</v>
      </c>
      <c r="L105">
        <f t="shared" si="11"/>
        <v>0</v>
      </c>
      <c r="M105">
        <f t="shared" si="12"/>
        <v>0</v>
      </c>
      <c r="N105">
        <f t="shared" si="13"/>
        <v>0</v>
      </c>
    </row>
    <row r="106" spans="1:14" ht="15">
      <c r="A106">
        <f>'hh data'!A105</f>
        <v>44070119008</v>
      </c>
      <c r="C106">
        <f>'hh data'!AT105</f>
        <v>0</v>
      </c>
      <c r="D106">
        <f>'hh data'!M105</f>
        <v>0</v>
      </c>
      <c r="E106">
        <f>'hh data'!D105</f>
        <v>1</v>
      </c>
      <c r="F106">
        <f>'hh data'!E105</f>
        <v>70558.936</v>
      </c>
      <c r="H106">
        <f t="shared" si="7"/>
        <v>70558.936</v>
      </c>
      <c r="I106">
        <f t="shared" si="8"/>
        <v>0</v>
      </c>
      <c r="J106">
        <f t="shared" si="9"/>
        <v>0</v>
      </c>
      <c r="K106">
        <f t="shared" si="10"/>
        <v>70558.936</v>
      </c>
      <c r="L106">
        <f t="shared" si="11"/>
        <v>0</v>
      </c>
      <c r="M106">
        <f t="shared" si="12"/>
        <v>0</v>
      </c>
      <c r="N106">
        <f t="shared" si="13"/>
        <v>0</v>
      </c>
    </row>
    <row r="107" spans="1:14" ht="15">
      <c r="A107">
        <f>'hh data'!A106</f>
        <v>22050720009</v>
      </c>
      <c r="C107">
        <f>'hh data'!AT106</f>
        <v>0</v>
      </c>
      <c r="D107">
        <f>'hh data'!M106</f>
        <v>0</v>
      </c>
      <c r="E107">
        <f>'hh data'!D106</f>
        <v>7</v>
      </c>
      <c r="F107">
        <f>'hh data'!E106</f>
        <v>15140.387</v>
      </c>
      <c r="H107">
        <f t="shared" si="7"/>
        <v>105982.709</v>
      </c>
      <c r="I107">
        <f t="shared" si="8"/>
        <v>0</v>
      </c>
      <c r="J107">
        <f t="shared" si="9"/>
        <v>0</v>
      </c>
      <c r="K107">
        <f t="shared" si="10"/>
        <v>15140.387</v>
      </c>
      <c r="L107">
        <f t="shared" si="11"/>
        <v>1</v>
      </c>
      <c r="M107">
        <f t="shared" si="12"/>
        <v>1</v>
      </c>
      <c r="N107">
        <f t="shared" si="13"/>
        <v>0</v>
      </c>
    </row>
    <row r="108" spans="1:14" ht="15">
      <c r="A108">
        <f>'hh data'!A107</f>
        <v>11011173002</v>
      </c>
      <c r="C108">
        <f>'hh data'!AT107</f>
        <v>0</v>
      </c>
      <c r="D108">
        <f>'hh data'!M107</f>
        <v>0</v>
      </c>
      <c r="E108">
        <f>'hh data'!D107</f>
        <v>3</v>
      </c>
      <c r="F108">
        <f>'hh data'!E107</f>
        <v>818800.53</v>
      </c>
      <c r="H108">
        <f t="shared" si="7"/>
        <v>2456401.59</v>
      </c>
      <c r="I108">
        <f t="shared" si="8"/>
        <v>0</v>
      </c>
      <c r="J108">
        <f t="shared" si="9"/>
        <v>0</v>
      </c>
      <c r="K108">
        <f t="shared" si="10"/>
        <v>818800.53</v>
      </c>
      <c r="L108">
        <f t="shared" si="11"/>
        <v>0</v>
      </c>
      <c r="M108">
        <f t="shared" si="12"/>
        <v>0</v>
      </c>
      <c r="N108">
        <f t="shared" si="13"/>
        <v>0</v>
      </c>
    </row>
    <row r="109" spans="1:14" ht="15">
      <c r="A109">
        <f>'hh data'!A108</f>
        <v>44040067006</v>
      </c>
      <c r="C109">
        <f>'hh data'!AT108</f>
        <v>21840</v>
      </c>
      <c r="D109">
        <f>'hh data'!M108</f>
        <v>0</v>
      </c>
      <c r="E109">
        <f>'hh data'!D108</f>
        <v>9</v>
      </c>
      <c r="F109">
        <f>'hh data'!E108</f>
        <v>9520.7774</v>
      </c>
      <c r="H109">
        <f t="shared" si="7"/>
        <v>85686.99660000001</v>
      </c>
      <c r="I109">
        <f t="shared" si="8"/>
        <v>-0.2548811472755015</v>
      </c>
      <c r="J109">
        <f t="shared" si="9"/>
        <v>-0.2039049178204012</v>
      </c>
      <c r="K109">
        <f t="shared" si="10"/>
        <v>7579.444066666668</v>
      </c>
      <c r="L109">
        <f t="shared" si="11"/>
        <v>1</v>
      </c>
      <c r="M109">
        <f t="shared" si="12"/>
        <v>1</v>
      </c>
      <c r="N109">
        <f t="shared" si="13"/>
        <v>0</v>
      </c>
    </row>
    <row r="110" spans="1:14" ht="15">
      <c r="A110">
        <f>'hh data'!A109</f>
        <v>22060764006</v>
      </c>
      <c r="C110">
        <f>'hh data'!AT109</f>
        <v>0</v>
      </c>
      <c r="D110">
        <f>'hh data'!M109</f>
        <v>0</v>
      </c>
      <c r="E110">
        <f>'hh data'!D109</f>
        <v>1</v>
      </c>
      <c r="F110">
        <f>'hh data'!E109</f>
        <v>54569.589</v>
      </c>
      <c r="H110">
        <f t="shared" si="7"/>
        <v>54569.589</v>
      </c>
      <c r="I110">
        <f t="shared" si="8"/>
        <v>0</v>
      </c>
      <c r="J110">
        <f t="shared" si="9"/>
        <v>0</v>
      </c>
      <c r="K110">
        <f t="shared" si="10"/>
        <v>54569.589</v>
      </c>
      <c r="L110">
        <f t="shared" si="11"/>
        <v>0</v>
      </c>
      <c r="M110">
        <f t="shared" si="12"/>
        <v>0</v>
      </c>
      <c r="N110">
        <f t="shared" si="13"/>
        <v>0</v>
      </c>
    </row>
    <row r="111" spans="1:14" ht="15">
      <c r="A111">
        <f>'hh data'!A110</f>
        <v>77040847006</v>
      </c>
      <c r="C111">
        <f>'hh data'!AT110</f>
        <v>0</v>
      </c>
      <c r="D111">
        <f>'hh data'!M110</f>
        <v>0</v>
      </c>
      <c r="E111">
        <f>'hh data'!D110</f>
        <v>2</v>
      </c>
      <c r="F111">
        <f>'hh data'!E110</f>
        <v>68396.888</v>
      </c>
      <c r="H111">
        <f t="shared" si="7"/>
        <v>136793.776</v>
      </c>
      <c r="I111">
        <f t="shared" si="8"/>
        <v>0</v>
      </c>
      <c r="J111">
        <f t="shared" si="9"/>
        <v>0</v>
      </c>
      <c r="K111">
        <f t="shared" si="10"/>
        <v>68396.888</v>
      </c>
      <c r="L111">
        <f t="shared" si="11"/>
        <v>0</v>
      </c>
      <c r="M111">
        <f t="shared" si="12"/>
        <v>0</v>
      </c>
      <c r="N111">
        <f t="shared" si="13"/>
        <v>0</v>
      </c>
    </row>
    <row r="112" spans="1:14" ht="15">
      <c r="A112">
        <f>'hh data'!A111</f>
        <v>88071309004</v>
      </c>
      <c r="C112">
        <f>'hh data'!AT111</f>
        <v>0</v>
      </c>
      <c r="D112">
        <f>'hh data'!M111</f>
        <v>0</v>
      </c>
      <c r="E112">
        <f>'hh data'!D111</f>
        <v>6</v>
      </c>
      <c r="F112">
        <f>'hh data'!E111</f>
        <v>29321.492</v>
      </c>
      <c r="H112">
        <f t="shared" si="7"/>
        <v>175928.952</v>
      </c>
      <c r="I112">
        <f t="shared" si="8"/>
        <v>0</v>
      </c>
      <c r="J112">
        <f t="shared" si="9"/>
        <v>0</v>
      </c>
      <c r="K112">
        <f t="shared" si="10"/>
        <v>29321.492</v>
      </c>
      <c r="L112">
        <f t="shared" si="11"/>
        <v>0</v>
      </c>
      <c r="M112">
        <f t="shared" si="12"/>
        <v>0</v>
      </c>
      <c r="N112">
        <f t="shared" si="13"/>
        <v>0</v>
      </c>
    </row>
    <row r="113" spans="1:14" ht="15">
      <c r="A113">
        <f>'hh data'!A112</f>
        <v>55030289001</v>
      </c>
      <c r="C113">
        <f>'hh data'!AT112</f>
        <v>2080</v>
      </c>
      <c r="D113">
        <f>'hh data'!M112</f>
        <v>0</v>
      </c>
      <c r="E113">
        <f>'hh data'!D112</f>
        <v>3</v>
      </c>
      <c r="F113">
        <f>'hh data'!E112</f>
        <v>31022.078</v>
      </c>
      <c r="H113">
        <f t="shared" si="7"/>
        <v>93066.234</v>
      </c>
      <c r="I113">
        <f t="shared" si="8"/>
        <v>-0.022349674104143936</v>
      </c>
      <c r="J113">
        <f t="shared" si="9"/>
        <v>-0.01787973928331515</v>
      </c>
      <c r="K113">
        <f t="shared" si="10"/>
        <v>30467.411333333337</v>
      </c>
      <c r="L113">
        <f t="shared" si="11"/>
        <v>0</v>
      </c>
      <c r="M113">
        <f t="shared" si="12"/>
        <v>0</v>
      </c>
      <c r="N113">
        <f t="shared" si="13"/>
        <v>0</v>
      </c>
    </row>
    <row r="114" spans="1:14" ht="15">
      <c r="A114">
        <f>'hh data'!A113</f>
        <v>88011201003</v>
      </c>
      <c r="C114">
        <f>'hh data'!AT113</f>
        <v>1820</v>
      </c>
      <c r="D114">
        <f>'hh data'!M113</f>
        <v>0</v>
      </c>
      <c r="E114">
        <f>'hh data'!D113</f>
        <v>4</v>
      </c>
      <c r="F114">
        <f>'hh data'!E113</f>
        <v>21907.662</v>
      </c>
      <c r="H114">
        <f t="shared" si="7"/>
        <v>87630.648</v>
      </c>
      <c r="I114">
        <f t="shared" si="8"/>
        <v>-0.020768989406537312</v>
      </c>
      <c r="J114">
        <f t="shared" si="9"/>
        <v>-0.01661519152522985</v>
      </c>
      <c r="K114">
        <f t="shared" si="10"/>
        <v>21543.662</v>
      </c>
      <c r="L114">
        <f t="shared" si="11"/>
        <v>0</v>
      </c>
      <c r="M114">
        <f t="shared" si="12"/>
        <v>0</v>
      </c>
      <c r="N114">
        <f t="shared" si="13"/>
        <v>0</v>
      </c>
    </row>
    <row r="115" spans="1:14" ht="15">
      <c r="A115">
        <f>'hh data'!A114</f>
        <v>22040716004</v>
      </c>
      <c r="C115">
        <f>'hh data'!AT114</f>
        <v>0</v>
      </c>
      <c r="D115">
        <f>'hh data'!M114</f>
        <v>0</v>
      </c>
      <c r="E115">
        <f>'hh data'!D114</f>
        <v>4</v>
      </c>
      <c r="F115">
        <f>'hh data'!E114</f>
        <v>19389.332</v>
      </c>
      <c r="H115">
        <f t="shared" si="7"/>
        <v>77557.328</v>
      </c>
      <c r="I115">
        <f t="shared" si="8"/>
        <v>0</v>
      </c>
      <c r="J115">
        <f t="shared" si="9"/>
        <v>0</v>
      </c>
      <c r="K115">
        <f t="shared" si="10"/>
        <v>19389.332</v>
      </c>
      <c r="L115">
        <f t="shared" si="11"/>
        <v>0</v>
      </c>
      <c r="M115">
        <f t="shared" si="12"/>
        <v>0</v>
      </c>
      <c r="N115">
        <f t="shared" si="13"/>
        <v>0</v>
      </c>
    </row>
    <row r="116" spans="1:14" ht="15">
      <c r="A116">
        <f>'hh data'!A115</f>
        <v>77010796007</v>
      </c>
      <c r="C116">
        <f>'hh data'!AT115</f>
        <v>7592</v>
      </c>
      <c r="D116">
        <f>'hh data'!M115</f>
        <v>0</v>
      </c>
      <c r="E116">
        <f>'hh data'!D115</f>
        <v>7</v>
      </c>
      <c r="F116">
        <f>'hh data'!E115</f>
        <v>24053.35</v>
      </c>
      <c r="H116">
        <f t="shared" si="7"/>
        <v>168373.44999999998</v>
      </c>
      <c r="I116">
        <f t="shared" si="8"/>
        <v>-0.045090244334840206</v>
      </c>
      <c r="J116">
        <f t="shared" si="9"/>
        <v>-0.036072195467872166</v>
      </c>
      <c r="K116">
        <f t="shared" si="10"/>
        <v>23185.692857142854</v>
      </c>
      <c r="L116">
        <f t="shared" si="11"/>
        <v>0</v>
      </c>
      <c r="M116">
        <f t="shared" si="12"/>
        <v>0</v>
      </c>
      <c r="N116">
        <f t="shared" si="13"/>
        <v>0</v>
      </c>
    </row>
    <row r="117" spans="1:14" ht="15">
      <c r="A117">
        <f>'hh data'!A116</f>
        <v>44120221009</v>
      </c>
      <c r="C117">
        <f>'hh data'!AT116</f>
        <v>0</v>
      </c>
      <c r="D117">
        <f>'hh data'!M116</f>
        <v>0</v>
      </c>
      <c r="E117">
        <f>'hh data'!D116</f>
        <v>5</v>
      </c>
      <c r="F117">
        <f>'hh data'!E116</f>
        <v>8700.1817</v>
      </c>
      <c r="H117">
        <f t="shared" si="7"/>
        <v>43500.9085</v>
      </c>
      <c r="I117">
        <f t="shared" si="8"/>
        <v>0</v>
      </c>
      <c r="J117">
        <f t="shared" si="9"/>
        <v>0</v>
      </c>
      <c r="K117">
        <f t="shared" si="10"/>
        <v>8700.1817</v>
      </c>
      <c r="L117">
        <f t="shared" si="11"/>
        <v>1</v>
      </c>
      <c r="M117">
        <f t="shared" si="12"/>
        <v>1</v>
      </c>
      <c r="N117">
        <f t="shared" si="13"/>
        <v>0</v>
      </c>
    </row>
    <row r="118" spans="1:14" ht="15">
      <c r="A118">
        <f>'hh data'!A117</f>
        <v>33010295003</v>
      </c>
      <c r="C118">
        <f>'hh data'!AT117</f>
        <v>0</v>
      </c>
      <c r="D118">
        <f>'hh data'!M117</f>
        <v>0</v>
      </c>
      <c r="E118">
        <f>'hh data'!D117</f>
        <v>5</v>
      </c>
      <c r="F118">
        <f>'hh data'!E117</f>
        <v>12564.429</v>
      </c>
      <c r="H118">
        <f t="shared" si="7"/>
        <v>62822.145000000004</v>
      </c>
      <c r="I118">
        <f t="shared" si="8"/>
        <v>0</v>
      </c>
      <c r="J118">
        <f t="shared" si="9"/>
        <v>0</v>
      </c>
      <c r="K118">
        <f t="shared" si="10"/>
        <v>12564.429</v>
      </c>
      <c r="L118">
        <f t="shared" si="11"/>
        <v>1</v>
      </c>
      <c r="M118">
        <f t="shared" si="12"/>
        <v>1</v>
      </c>
      <c r="N118">
        <f t="shared" si="13"/>
        <v>0</v>
      </c>
    </row>
    <row r="119" spans="1:14" ht="15">
      <c r="A119">
        <f>'hh data'!A118</f>
        <v>22020669009</v>
      </c>
      <c r="C119">
        <f>'hh data'!AT118</f>
        <v>3120</v>
      </c>
      <c r="D119">
        <f>'hh data'!M118</f>
        <v>0</v>
      </c>
      <c r="E119">
        <f>'hh data'!D118</f>
        <v>3</v>
      </c>
      <c r="F119">
        <f>'hh data'!E118</f>
        <v>111231.72</v>
      </c>
      <c r="H119">
        <f t="shared" si="7"/>
        <v>333695.16000000003</v>
      </c>
      <c r="I119">
        <f t="shared" si="8"/>
        <v>-0.009349850923819212</v>
      </c>
      <c r="J119">
        <f t="shared" si="9"/>
        <v>-0.00747988073905537</v>
      </c>
      <c r="K119">
        <f t="shared" si="10"/>
        <v>110399.72</v>
      </c>
      <c r="L119">
        <f t="shared" si="11"/>
        <v>0</v>
      </c>
      <c r="M119">
        <f t="shared" si="12"/>
        <v>0</v>
      </c>
      <c r="N119">
        <f t="shared" si="13"/>
        <v>0</v>
      </c>
    </row>
    <row r="120" spans="1:14" ht="15">
      <c r="A120">
        <f>'hh data'!A119</f>
        <v>77020813006</v>
      </c>
      <c r="C120">
        <f>'hh data'!AT119</f>
        <v>5720</v>
      </c>
      <c r="D120">
        <f>'hh data'!M119</f>
        <v>0</v>
      </c>
      <c r="E120">
        <f>'hh data'!D119</f>
        <v>2</v>
      </c>
      <c r="F120">
        <f>'hh data'!E119</f>
        <v>56321.003</v>
      </c>
      <c r="H120">
        <f t="shared" si="7"/>
        <v>112642.006</v>
      </c>
      <c r="I120">
        <f t="shared" si="8"/>
        <v>-0.050780345655420944</v>
      </c>
      <c r="J120">
        <f t="shared" si="9"/>
        <v>-0.040624276524336755</v>
      </c>
      <c r="K120">
        <f t="shared" si="10"/>
        <v>54033.003</v>
      </c>
      <c r="L120">
        <f t="shared" si="11"/>
        <v>0</v>
      </c>
      <c r="M120">
        <f t="shared" si="12"/>
        <v>0</v>
      </c>
      <c r="N120">
        <f t="shared" si="13"/>
        <v>0</v>
      </c>
    </row>
    <row r="121" spans="1:14" ht="15">
      <c r="A121">
        <f>'hh data'!A120</f>
        <v>88081327009</v>
      </c>
      <c r="C121">
        <f>'hh data'!AT120</f>
        <v>10400</v>
      </c>
      <c r="D121">
        <f>'hh data'!M120</f>
        <v>0</v>
      </c>
      <c r="E121">
        <f>'hh data'!D120</f>
        <v>7</v>
      </c>
      <c r="F121">
        <f>'hh data'!E120</f>
        <v>13324.024</v>
      </c>
      <c r="H121">
        <f t="shared" si="7"/>
        <v>93268.16799999999</v>
      </c>
      <c r="I121">
        <f t="shared" si="8"/>
        <v>-0.11150642521465631</v>
      </c>
      <c r="J121">
        <f t="shared" si="9"/>
        <v>-0.08920514017172505</v>
      </c>
      <c r="K121">
        <f t="shared" si="10"/>
        <v>12135.45257142857</v>
      </c>
      <c r="L121">
        <f t="shared" si="11"/>
        <v>1</v>
      </c>
      <c r="M121">
        <f t="shared" si="12"/>
        <v>1</v>
      </c>
      <c r="N121">
        <f t="shared" si="13"/>
        <v>0</v>
      </c>
    </row>
    <row r="122" spans="1:14" ht="15">
      <c r="A122">
        <f>'hh data'!A121</f>
        <v>77050854007</v>
      </c>
      <c r="C122">
        <f>'hh data'!AT121</f>
        <v>0</v>
      </c>
      <c r="D122">
        <f>'hh data'!M121</f>
        <v>24000</v>
      </c>
      <c r="E122">
        <f>'hh data'!D121</f>
        <v>5</v>
      </c>
      <c r="F122">
        <f>'hh data'!E121</f>
        <v>45057.683</v>
      </c>
      <c r="H122">
        <f t="shared" si="7"/>
        <v>225288.41499999998</v>
      </c>
      <c r="I122">
        <f t="shared" si="8"/>
        <v>0.10653011163490143</v>
      </c>
      <c r="J122">
        <f t="shared" si="9"/>
        <v>0.08522408930792115</v>
      </c>
      <c r="K122">
        <f t="shared" si="10"/>
        <v>48897.683000000005</v>
      </c>
      <c r="L122">
        <f t="shared" si="11"/>
        <v>0</v>
      </c>
      <c r="M122">
        <f t="shared" si="12"/>
        <v>0</v>
      </c>
      <c r="N122">
        <f t="shared" si="13"/>
        <v>0</v>
      </c>
    </row>
    <row r="123" spans="1:14" ht="15">
      <c r="A123">
        <f>'hh data'!A122</f>
        <v>22030691008</v>
      </c>
      <c r="C123">
        <f>'hh data'!AT122</f>
        <v>0</v>
      </c>
      <c r="D123">
        <f>'hh data'!M122</f>
        <v>0</v>
      </c>
      <c r="E123">
        <f>'hh data'!D122</f>
        <v>7</v>
      </c>
      <c r="F123">
        <f>'hh data'!E122</f>
        <v>8679.5583</v>
      </c>
      <c r="H123">
        <f t="shared" si="7"/>
        <v>60756.9081</v>
      </c>
      <c r="I123">
        <f t="shared" si="8"/>
        <v>0</v>
      </c>
      <c r="J123">
        <f t="shared" si="9"/>
        <v>0</v>
      </c>
      <c r="K123">
        <f t="shared" si="10"/>
        <v>8679.5583</v>
      </c>
      <c r="L123">
        <f t="shared" si="11"/>
        <v>1</v>
      </c>
      <c r="M123">
        <f t="shared" si="12"/>
        <v>1</v>
      </c>
      <c r="N123">
        <f t="shared" si="13"/>
        <v>0</v>
      </c>
    </row>
    <row r="124" spans="1:14" ht="15">
      <c r="A124">
        <f>'hh data'!A123</f>
        <v>22010661007</v>
      </c>
      <c r="C124">
        <f>'hh data'!AT123</f>
        <v>0</v>
      </c>
      <c r="D124">
        <f>'hh data'!M123</f>
        <v>0</v>
      </c>
      <c r="E124">
        <f>'hh data'!D123</f>
        <v>4</v>
      </c>
      <c r="F124">
        <f>'hh data'!E123</f>
        <v>76973.274</v>
      </c>
      <c r="H124">
        <f t="shared" si="7"/>
        <v>307893.096</v>
      </c>
      <c r="I124">
        <f t="shared" si="8"/>
        <v>0</v>
      </c>
      <c r="J124">
        <f t="shared" si="9"/>
        <v>0</v>
      </c>
      <c r="K124">
        <f t="shared" si="10"/>
        <v>76973.274</v>
      </c>
      <c r="L124">
        <f t="shared" si="11"/>
        <v>0</v>
      </c>
      <c r="M124">
        <f t="shared" si="12"/>
        <v>0</v>
      </c>
      <c r="N124">
        <f t="shared" si="13"/>
        <v>0</v>
      </c>
    </row>
    <row r="125" spans="1:14" ht="15">
      <c r="A125">
        <f>'hh data'!A124</f>
        <v>33030327003</v>
      </c>
      <c r="C125">
        <f>'hh data'!AT124</f>
        <v>0</v>
      </c>
      <c r="D125">
        <f>'hh data'!M124</f>
        <v>0</v>
      </c>
      <c r="E125">
        <f>'hh data'!D124</f>
        <v>3</v>
      </c>
      <c r="F125">
        <f>'hh data'!E124</f>
        <v>38213.731</v>
      </c>
      <c r="H125">
        <f t="shared" si="7"/>
        <v>114641.193</v>
      </c>
      <c r="I125">
        <f t="shared" si="8"/>
        <v>0</v>
      </c>
      <c r="J125">
        <f t="shared" si="9"/>
        <v>0</v>
      </c>
      <c r="K125">
        <f t="shared" si="10"/>
        <v>38213.731</v>
      </c>
      <c r="L125">
        <f t="shared" si="11"/>
        <v>0</v>
      </c>
      <c r="M125">
        <f t="shared" si="12"/>
        <v>0</v>
      </c>
      <c r="N125">
        <f t="shared" si="13"/>
        <v>0</v>
      </c>
    </row>
    <row r="126" spans="1:14" ht="15">
      <c r="A126">
        <f>'hh data'!A125</f>
        <v>77090936009</v>
      </c>
      <c r="C126">
        <f>'hh data'!AT125</f>
        <v>0</v>
      </c>
      <c r="D126">
        <f>'hh data'!M125</f>
        <v>0</v>
      </c>
      <c r="E126">
        <f>'hh data'!D125</f>
        <v>4</v>
      </c>
      <c r="F126">
        <f>'hh data'!E125</f>
        <v>15109.892</v>
      </c>
      <c r="H126">
        <f t="shared" si="7"/>
        <v>60439.568</v>
      </c>
      <c r="I126">
        <f t="shared" si="8"/>
        <v>0</v>
      </c>
      <c r="J126">
        <f t="shared" si="9"/>
        <v>0</v>
      </c>
      <c r="K126">
        <f t="shared" si="10"/>
        <v>15109.892</v>
      </c>
      <c r="L126">
        <f t="shared" si="11"/>
        <v>1</v>
      </c>
      <c r="M126">
        <f t="shared" si="12"/>
        <v>1</v>
      </c>
      <c r="N126">
        <f t="shared" si="13"/>
        <v>0</v>
      </c>
    </row>
    <row r="127" spans="1:14" ht="15">
      <c r="A127">
        <f>'hh data'!A126</f>
        <v>33040367009</v>
      </c>
      <c r="C127">
        <f>'hh data'!AT126</f>
        <v>0</v>
      </c>
      <c r="D127">
        <f>'hh data'!M126</f>
        <v>0</v>
      </c>
      <c r="E127">
        <f>'hh data'!D126</f>
        <v>2</v>
      </c>
      <c r="F127">
        <f>'hh data'!E126</f>
        <v>39151.486</v>
      </c>
      <c r="H127">
        <f t="shared" si="7"/>
        <v>78302.972</v>
      </c>
      <c r="I127">
        <f t="shared" si="8"/>
        <v>0</v>
      </c>
      <c r="J127">
        <f t="shared" si="9"/>
        <v>0</v>
      </c>
      <c r="K127">
        <f t="shared" si="10"/>
        <v>39151.486</v>
      </c>
      <c r="L127">
        <f t="shared" si="11"/>
        <v>0</v>
      </c>
      <c r="M127">
        <f t="shared" si="12"/>
        <v>0</v>
      </c>
      <c r="N127">
        <f t="shared" si="13"/>
        <v>0</v>
      </c>
    </row>
    <row r="128" spans="1:14" ht="15">
      <c r="A128">
        <f>'hh data'!A127</f>
        <v>44040064001</v>
      </c>
      <c r="C128">
        <f>'hh data'!AT127</f>
        <v>0</v>
      </c>
      <c r="D128">
        <f>'hh data'!M127</f>
        <v>0</v>
      </c>
      <c r="E128">
        <f>'hh data'!D127</f>
        <v>11</v>
      </c>
      <c r="F128">
        <f>'hh data'!E127</f>
        <v>20719.361</v>
      </c>
      <c r="H128">
        <f t="shared" si="7"/>
        <v>227912.97100000002</v>
      </c>
      <c r="I128">
        <f t="shared" si="8"/>
        <v>0</v>
      </c>
      <c r="J128">
        <f t="shared" si="9"/>
        <v>0</v>
      </c>
      <c r="K128">
        <f t="shared" si="10"/>
        <v>20719.361</v>
      </c>
      <c r="L128">
        <f t="shared" si="11"/>
        <v>0</v>
      </c>
      <c r="M128">
        <f t="shared" si="12"/>
        <v>0</v>
      </c>
      <c r="N128">
        <f t="shared" si="13"/>
        <v>0</v>
      </c>
    </row>
    <row r="129" spans="1:14" ht="15">
      <c r="A129">
        <f>'hh data'!A128</f>
        <v>77020804006</v>
      </c>
      <c r="C129">
        <f>'hh data'!AT128</f>
        <v>18200</v>
      </c>
      <c r="D129">
        <f>'hh data'!M128</f>
        <v>0</v>
      </c>
      <c r="E129">
        <f>'hh data'!D128</f>
        <v>5</v>
      </c>
      <c r="F129">
        <f>'hh data'!E128</f>
        <v>19166.126</v>
      </c>
      <c r="H129">
        <f t="shared" si="7"/>
        <v>95830.63</v>
      </c>
      <c r="I129">
        <f t="shared" si="8"/>
        <v>-0.18991840082862857</v>
      </c>
      <c r="J129">
        <f t="shared" si="9"/>
        <v>-0.15193472066290287</v>
      </c>
      <c r="K129">
        <f t="shared" si="10"/>
        <v>16254.125999999998</v>
      </c>
      <c r="L129">
        <f t="shared" si="11"/>
        <v>0</v>
      </c>
      <c r="M129">
        <f t="shared" si="12"/>
        <v>1</v>
      </c>
      <c r="N129">
        <f t="shared" si="13"/>
        <v>-1</v>
      </c>
    </row>
    <row r="130" spans="1:14" ht="15">
      <c r="A130">
        <f>'hh data'!A129</f>
        <v>77131024003</v>
      </c>
      <c r="C130">
        <f>'hh data'!AT129</f>
        <v>12480</v>
      </c>
      <c r="D130">
        <f>'hh data'!M129</f>
        <v>0</v>
      </c>
      <c r="E130">
        <f>'hh data'!D129</f>
        <v>2</v>
      </c>
      <c r="F130">
        <f>'hh data'!E129</f>
        <v>32531.996</v>
      </c>
      <c r="H130">
        <f t="shared" si="7"/>
        <v>65063.992</v>
      </c>
      <c r="I130">
        <f t="shared" si="8"/>
        <v>-0.19181116338511783</v>
      </c>
      <c r="J130">
        <f t="shared" si="9"/>
        <v>-0.1534489307080943</v>
      </c>
      <c r="K130">
        <f t="shared" si="10"/>
        <v>27539.996</v>
      </c>
      <c r="L130">
        <f t="shared" si="11"/>
        <v>0</v>
      </c>
      <c r="M130">
        <f t="shared" si="12"/>
        <v>0</v>
      </c>
      <c r="N130">
        <f t="shared" si="13"/>
        <v>0</v>
      </c>
    </row>
    <row r="131" spans="1:14" ht="15">
      <c r="A131">
        <f>'hh data'!A130</f>
        <v>77171093004</v>
      </c>
      <c r="C131">
        <f>'hh data'!AT130</f>
        <v>3640</v>
      </c>
      <c r="D131">
        <f>'hh data'!M130</f>
        <v>0</v>
      </c>
      <c r="E131">
        <f>'hh data'!D130</f>
        <v>4</v>
      </c>
      <c r="F131">
        <f>'hh data'!E130</f>
        <v>7393.0886</v>
      </c>
      <c r="H131">
        <f t="shared" si="7"/>
        <v>29572.3544</v>
      </c>
      <c r="I131">
        <f t="shared" si="8"/>
        <v>-0.12308793377641923</v>
      </c>
      <c r="J131">
        <f t="shared" si="9"/>
        <v>-0.09847034702113538</v>
      </c>
      <c r="K131">
        <f t="shared" si="10"/>
        <v>6665.0886</v>
      </c>
      <c r="L131">
        <f t="shared" si="11"/>
        <v>1</v>
      </c>
      <c r="M131">
        <f t="shared" si="12"/>
        <v>1</v>
      </c>
      <c r="N131">
        <f t="shared" si="13"/>
        <v>0</v>
      </c>
    </row>
    <row r="132" spans="1:14" ht="15">
      <c r="A132">
        <f>'hh data'!A131</f>
        <v>44050097010</v>
      </c>
      <c r="C132">
        <f>'hh data'!AT131</f>
        <v>0</v>
      </c>
      <c r="D132">
        <f>'hh data'!M131</f>
        <v>0</v>
      </c>
      <c r="E132">
        <f>'hh data'!D131</f>
        <v>6</v>
      </c>
      <c r="F132">
        <f>'hh data'!E131</f>
        <v>104220.37</v>
      </c>
      <c r="H132">
        <f aca="true" t="shared" si="14" ref="H132:H195">E132*F132</f>
        <v>625322.22</v>
      </c>
      <c r="I132">
        <f aca="true" t="shared" si="15" ref="I132:I195">(D132-C132)/H132</f>
        <v>0</v>
      </c>
      <c r="J132">
        <f aca="true" t="shared" si="16" ref="J132:J195">I132*J$1</f>
        <v>0</v>
      </c>
      <c r="K132">
        <f aca="true" t="shared" si="17" ref="K132:K195">F132*(1+J132)</f>
        <v>104220.37</v>
      </c>
      <c r="L132">
        <f aca="true" t="shared" si="18" ref="L132:L195">IF(F132&lt;L$1,1,0)</f>
        <v>0</v>
      </c>
      <c r="M132">
        <f aca="true" t="shared" si="19" ref="M132:M195">IF(K132&lt;M$1,1,0)</f>
        <v>0</v>
      </c>
      <c r="N132">
        <f aca="true" t="shared" si="20" ref="N132:N195">L132-M132</f>
        <v>0</v>
      </c>
    </row>
    <row r="133" spans="1:14" ht="15">
      <c r="A133">
        <f>'hh data'!A132</f>
        <v>88041267001</v>
      </c>
      <c r="C133">
        <f>'hh data'!AT132</f>
        <v>0</v>
      </c>
      <c r="D133">
        <f>'hh data'!M132</f>
        <v>0</v>
      </c>
      <c r="E133">
        <f>'hh data'!D132</f>
        <v>4</v>
      </c>
      <c r="F133">
        <f>'hh data'!E132</f>
        <v>47755.087</v>
      </c>
      <c r="H133">
        <f t="shared" si="14"/>
        <v>191020.348</v>
      </c>
      <c r="I133">
        <f t="shared" si="15"/>
        <v>0</v>
      </c>
      <c r="J133">
        <f t="shared" si="16"/>
        <v>0</v>
      </c>
      <c r="K133">
        <f t="shared" si="17"/>
        <v>47755.087</v>
      </c>
      <c r="L133">
        <f t="shared" si="18"/>
        <v>0</v>
      </c>
      <c r="M133">
        <f t="shared" si="19"/>
        <v>0</v>
      </c>
      <c r="N133">
        <f t="shared" si="20"/>
        <v>0</v>
      </c>
    </row>
    <row r="134" spans="1:14" ht="15">
      <c r="A134">
        <f>'hh data'!A133</f>
        <v>66090573007</v>
      </c>
      <c r="C134">
        <f>'hh data'!AT133</f>
        <v>0</v>
      </c>
      <c r="D134">
        <f>'hh data'!M133</f>
        <v>0</v>
      </c>
      <c r="E134">
        <f>'hh data'!D133</f>
        <v>5</v>
      </c>
      <c r="F134">
        <f>'hh data'!E133</f>
        <v>49490.72</v>
      </c>
      <c r="H134">
        <f t="shared" si="14"/>
        <v>247453.6</v>
      </c>
      <c r="I134">
        <f t="shared" si="15"/>
        <v>0</v>
      </c>
      <c r="J134">
        <f t="shared" si="16"/>
        <v>0</v>
      </c>
      <c r="K134">
        <f t="shared" si="17"/>
        <v>49490.72</v>
      </c>
      <c r="L134">
        <f t="shared" si="18"/>
        <v>0</v>
      </c>
      <c r="M134">
        <f t="shared" si="19"/>
        <v>0</v>
      </c>
      <c r="N134">
        <f t="shared" si="20"/>
        <v>0</v>
      </c>
    </row>
    <row r="135" spans="1:14" ht="15">
      <c r="A135">
        <f>'hh data'!A134</f>
        <v>88021222005</v>
      </c>
      <c r="C135">
        <f>'hh data'!AT134</f>
        <v>6032</v>
      </c>
      <c r="D135">
        <f>'hh data'!M134</f>
        <v>0</v>
      </c>
      <c r="E135">
        <f>'hh data'!D134</f>
        <v>5</v>
      </c>
      <c r="F135">
        <f>'hh data'!E134</f>
        <v>25697.107</v>
      </c>
      <c r="H135">
        <f t="shared" si="14"/>
        <v>128485.535</v>
      </c>
      <c r="I135">
        <f t="shared" si="15"/>
        <v>-0.046946918966403496</v>
      </c>
      <c r="J135">
        <f t="shared" si="16"/>
        <v>-0.0375575351731228</v>
      </c>
      <c r="K135">
        <f t="shared" si="17"/>
        <v>24731.987</v>
      </c>
      <c r="L135">
        <f t="shared" si="18"/>
        <v>0</v>
      </c>
      <c r="M135">
        <f t="shared" si="19"/>
        <v>0</v>
      </c>
      <c r="N135">
        <f t="shared" si="20"/>
        <v>0</v>
      </c>
    </row>
    <row r="136" spans="1:14" ht="15">
      <c r="A136">
        <f>'hh data'!A135</f>
        <v>88071302008</v>
      </c>
      <c r="C136">
        <f>'hh data'!AT135</f>
        <v>2808</v>
      </c>
      <c r="D136">
        <f>'hh data'!M135</f>
        <v>0</v>
      </c>
      <c r="E136">
        <f>'hh data'!D135</f>
        <v>1</v>
      </c>
      <c r="F136">
        <f>'hh data'!E135</f>
        <v>39563.521</v>
      </c>
      <c r="H136">
        <f t="shared" si="14"/>
        <v>39563.521</v>
      </c>
      <c r="I136">
        <f t="shared" si="15"/>
        <v>-0.07097447166039646</v>
      </c>
      <c r="J136">
        <f t="shared" si="16"/>
        <v>-0.05677957732831717</v>
      </c>
      <c r="K136">
        <f t="shared" si="17"/>
        <v>37317.121</v>
      </c>
      <c r="L136">
        <f t="shared" si="18"/>
        <v>0</v>
      </c>
      <c r="M136">
        <f t="shared" si="19"/>
        <v>0</v>
      </c>
      <c r="N136">
        <f t="shared" si="20"/>
        <v>0</v>
      </c>
    </row>
    <row r="137" spans="1:14" ht="15">
      <c r="A137">
        <f>'hh data'!A136</f>
        <v>22060761006</v>
      </c>
      <c r="C137">
        <f>'hh data'!AT136</f>
        <v>0</v>
      </c>
      <c r="D137">
        <f>'hh data'!M136</f>
        <v>0</v>
      </c>
      <c r="E137">
        <f>'hh data'!D136</f>
        <v>2</v>
      </c>
      <c r="F137">
        <f>'hh data'!E136</f>
        <v>27136.172</v>
      </c>
      <c r="H137">
        <f t="shared" si="14"/>
        <v>54272.344</v>
      </c>
      <c r="I137">
        <f t="shared" si="15"/>
        <v>0</v>
      </c>
      <c r="J137">
        <f t="shared" si="16"/>
        <v>0</v>
      </c>
      <c r="K137">
        <f t="shared" si="17"/>
        <v>27136.172</v>
      </c>
      <c r="L137">
        <f t="shared" si="18"/>
        <v>0</v>
      </c>
      <c r="M137">
        <f t="shared" si="19"/>
        <v>0</v>
      </c>
      <c r="N137">
        <f t="shared" si="20"/>
        <v>0</v>
      </c>
    </row>
    <row r="138" spans="1:14" ht="15">
      <c r="A138">
        <f>'hh data'!A137</f>
        <v>77070892002</v>
      </c>
      <c r="C138">
        <f>'hh data'!AT137</f>
        <v>0</v>
      </c>
      <c r="D138">
        <f>'hh data'!M137</f>
        <v>25600</v>
      </c>
      <c r="E138">
        <f>'hh data'!D137</f>
        <v>2</v>
      </c>
      <c r="F138">
        <f>'hh data'!E137</f>
        <v>19806.742</v>
      </c>
      <c r="H138">
        <f t="shared" si="14"/>
        <v>39613.484</v>
      </c>
      <c r="I138">
        <f t="shared" si="15"/>
        <v>0.6462445969155352</v>
      </c>
      <c r="J138">
        <f t="shared" si="16"/>
        <v>0.5169956775324281</v>
      </c>
      <c r="K138">
        <f t="shared" si="17"/>
        <v>30046.741999999995</v>
      </c>
      <c r="L138">
        <f t="shared" si="18"/>
        <v>0</v>
      </c>
      <c r="M138">
        <f t="shared" si="19"/>
        <v>0</v>
      </c>
      <c r="N138">
        <f t="shared" si="20"/>
        <v>0</v>
      </c>
    </row>
    <row r="139" spans="1:14" ht="15">
      <c r="A139">
        <f>'hh data'!A138</f>
        <v>77120997004</v>
      </c>
      <c r="C139">
        <f>'hh data'!AT138</f>
        <v>3900</v>
      </c>
      <c r="D139">
        <f>'hh data'!M138</f>
        <v>0</v>
      </c>
      <c r="E139">
        <f>'hh data'!D138</f>
        <v>6</v>
      </c>
      <c r="F139">
        <f>'hh data'!E138</f>
        <v>19730.344</v>
      </c>
      <c r="H139">
        <f t="shared" si="14"/>
        <v>118382.06400000001</v>
      </c>
      <c r="I139">
        <f t="shared" si="15"/>
        <v>-0.03294417978723533</v>
      </c>
      <c r="J139">
        <f t="shared" si="16"/>
        <v>-0.026355343829788266</v>
      </c>
      <c r="K139">
        <f t="shared" si="17"/>
        <v>19210.344</v>
      </c>
      <c r="L139">
        <f t="shared" si="18"/>
        <v>0</v>
      </c>
      <c r="M139">
        <f t="shared" si="19"/>
        <v>0</v>
      </c>
      <c r="N139">
        <f t="shared" si="20"/>
        <v>0</v>
      </c>
    </row>
    <row r="140" spans="1:14" ht="15">
      <c r="A140">
        <f>'hh data'!A139</f>
        <v>44110192008</v>
      </c>
      <c r="C140">
        <f>'hh data'!AT139</f>
        <v>10400</v>
      </c>
      <c r="D140">
        <f>'hh data'!M139</f>
        <v>3500</v>
      </c>
      <c r="E140">
        <f>'hh data'!D139</f>
        <v>8</v>
      </c>
      <c r="F140">
        <f>'hh data'!E139</f>
        <v>43291.392</v>
      </c>
      <c r="H140">
        <f t="shared" si="14"/>
        <v>346331.136</v>
      </c>
      <c r="I140">
        <f t="shared" si="15"/>
        <v>-0.019923129290922315</v>
      </c>
      <c r="J140">
        <f t="shared" si="16"/>
        <v>-0.015938503432737852</v>
      </c>
      <c r="K140">
        <f t="shared" si="17"/>
        <v>42601.392</v>
      </c>
      <c r="L140">
        <f t="shared" si="18"/>
        <v>0</v>
      </c>
      <c r="M140">
        <f t="shared" si="19"/>
        <v>0</v>
      </c>
      <c r="N140">
        <f t="shared" si="20"/>
        <v>0</v>
      </c>
    </row>
    <row r="141" spans="1:14" ht="15">
      <c r="A141">
        <f>'hh data'!A140</f>
        <v>44040056008</v>
      </c>
      <c r="C141">
        <f>'hh data'!AT140</f>
        <v>0</v>
      </c>
      <c r="D141">
        <f>'hh data'!M140</f>
        <v>0</v>
      </c>
      <c r="E141">
        <f>'hh data'!D140</f>
        <v>9</v>
      </c>
      <c r="F141">
        <f>'hh data'!E140</f>
        <v>12012.445</v>
      </c>
      <c r="H141">
        <f t="shared" si="14"/>
        <v>108112.005</v>
      </c>
      <c r="I141">
        <f t="shared" si="15"/>
        <v>0</v>
      </c>
      <c r="J141">
        <f t="shared" si="16"/>
        <v>0</v>
      </c>
      <c r="K141">
        <f t="shared" si="17"/>
        <v>12012.445</v>
      </c>
      <c r="L141">
        <f t="shared" si="18"/>
        <v>1</v>
      </c>
      <c r="M141">
        <f t="shared" si="19"/>
        <v>1</v>
      </c>
      <c r="N141">
        <f t="shared" si="20"/>
        <v>0</v>
      </c>
    </row>
    <row r="142" spans="1:14" ht="15">
      <c r="A142">
        <f>'hh data'!A141</f>
        <v>44100175005</v>
      </c>
      <c r="C142">
        <f>'hh data'!AT141</f>
        <v>11648</v>
      </c>
      <c r="D142">
        <f>'hh data'!M141</f>
        <v>0</v>
      </c>
      <c r="E142">
        <f>'hh data'!D141</f>
        <v>4</v>
      </c>
      <c r="F142">
        <f>'hh data'!E141</f>
        <v>20081.211</v>
      </c>
      <c r="H142">
        <f t="shared" si="14"/>
        <v>80324.844</v>
      </c>
      <c r="I142">
        <f t="shared" si="15"/>
        <v>-0.14501117487386592</v>
      </c>
      <c r="J142">
        <f t="shared" si="16"/>
        <v>-0.11600893989909274</v>
      </c>
      <c r="K142">
        <f t="shared" si="17"/>
        <v>17751.610999999997</v>
      </c>
      <c r="L142">
        <f t="shared" si="18"/>
        <v>0</v>
      </c>
      <c r="M142">
        <f t="shared" si="19"/>
        <v>0</v>
      </c>
      <c r="N142">
        <f t="shared" si="20"/>
        <v>0</v>
      </c>
    </row>
    <row r="143" spans="1:14" ht="15">
      <c r="A143">
        <f>'hh data'!A142</f>
        <v>33040366007</v>
      </c>
      <c r="C143">
        <f>'hh data'!AT142</f>
        <v>0</v>
      </c>
      <c r="D143">
        <f>'hh data'!M142</f>
        <v>0</v>
      </c>
      <c r="E143">
        <f>'hh data'!D142</f>
        <v>2</v>
      </c>
      <c r="F143">
        <f>'hh data'!E142</f>
        <v>60918.505</v>
      </c>
      <c r="H143">
        <f t="shared" si="14"/>
        <v>121837.01</v>
      </c>
      <c r="I143">
        <f t="shared" si="15"/>
        <v>0</v>
      </c>
      <c r="J143">
        <f t="shared" si="16"/>
        <v>0</v>
      </c>
      <c r="K143">
        <f t="shared" si="17"/>
        <v>60918.505</v>
      </c>
      <c r="L143">
        <f t="shared" si="18"/>
        <v>0</v>
      </c>
      <c r="M143">
        <f t="shared" si="19"/>
        <v>0</v>
      </c>
      <c r="N143">
        <f t="shared" si="20"/>
        <v>0</v>
      </c>
    </row>
    <row r="144" spans="1:14" ht="15">
      <c r="A144">
        <f>'hh data'!A143</f>
        <v>77090957007</v>
      </c>
      <c r="C144">
        <f>'hh data'!AT143</f>
        <v>8320</v>
      </c>
      <c r="D144">
        <f>'hh data'!M143</f>
        <v>0</v>
      </c>
      <c r="E144">
        <f>'hh data'!D143</f>
        <v>2</v>
      </c>
      <c r="F144">
        <f>'hh data'!E143</f>
        <v>65851.621</v>
      </c>
      <c r="H144">
        <f t="shared" si="14"/>
        <v>131703.242</v>
      </c>
      <c r="I144">
        <f t="shared" si="15"/>
        <v>-0.06317232494550135</v>
      </c>
      <c r="J144">
        <f t="shared" si="16"/>
        <v>-0.05053785995640108</v>
      </c>
      <c r="K144">
        <f t="shared" si="17"/>
        <v>62523.621</v>
      </c>
      <c r="L144">
        <f t="shared" si="18"/>
        <v>0</v>
      </c>
      <c r="M144">
        <f t="shared" si="19"/>
        <v>0</v>
      </c>
      <c r="N144">
        <f t="shared" si="20"/>
        <v>0</v>
      </c>
    </row>
    <row r="145" spans="1:14" ht="15">
      <c r="A145">
        <f>'hh data'!A144</f>
        <v>55010250008</v>
      </c>
      <c r="C145">
        <f>'hh data'!AT144</f>
        <v>0</v>
      </c>
      <c r="D145">
        <f>'hh data'!M144</f>
        <v>400</v>
      </c>
      <c r="E145">
        <f>'hh data'!D144</f>
        <v>5</v>
      </c>
      <c r="F145">
        <f>'hh data'!E144</f>
        <v>21050.177</v>
      </c>
      <c r="H145">
        <f t="shared" si="14"/>
        <v>105250.885</v>
      </c>
      <c r="I145">
        <f t="shared" si="15"/>
        <v>0.0038004431031625056</v>
      </c>
      <c r="J145">
        <f t="shared" si="16"/>
        <v>0.0030403544825300046</v>
      </c>
      <c r="K145">
        <f t="shared" si="17"/>
        <v>21114.177</v>
      </c>
      <c r="L145">
        <f t="shared" si="18"/>
        <v>0</v>
      </c>
      <c r="M145">
        <f t="shared" si="19"/>
        <v>0</v>
      </c>
      <c r="N145">
        <f t="shared" si="20"/>
        <v>0</v>
      </c>
    </row>
    <row r="146" spans="1:14" ht="15">
      <c r="A146">
        <f>'hh data'!A145</f>
        <v>44050097006</v>
      </c>
      <c r="C146">
        <f>'hh data'!AT145</f>
        <v>8424</v>
      </c>
      <c r="D146">
        <f>'hh data'!M145</f>
        <v>48000</v>
      </c>
      <c r="E146">
        <f>'hh data'!D145</f>
        <v>7</v>
      </c>
      <c r="F146">
        <f>'hh data'!E145</f>
        <v>42693.637</v>
      </c>
      <c r="H146">
        <f t="shared" si="14"/>
        <v>298855.45900000003</v>
      </c>
      <c r="I146">
        <f t="shared" si="15"/>
        <v>0.13242522031360984</v>
      </c>
      <c r="J146">
        <f t="shared" si="16"/>
        <v>0.10594017625088788</v>
      </c>
      <c r="K146">
        <f t="shared" si="17"/>
        <v>47216.608428571424</v>
      </c>
      <c r="L146">
        <f t="shared" si="18"/>
        <v>0</v>
      </c>
      <c r="M146">
        <f t="shared" si="19"/>
        <v>0</v>
      </c>
      <c r="N146">
        <f t="shared" si="20"/>
        <v>0</v>
      </c>
    </row>
    <row r="147" spans="1:14" ht="15">
      <c r="A147">
        <f>'hh data'!A146</f>
        <v>77161068007</v>
      </c>
      <c r="C147">
        <f>'hh data'!AT146</f>
        <v>0</v>
      </c>
      <c r="D147">
        <f>'hh data'!M146</f>
        <v>0</v>
      </c>
      <c r="E147">
        <f>'hh data'!D146</f>
        <v>5</v>
      </c>
      <c r="F147">
        <f>'hh data'!E146</f>
        <v>22813.553</v>
      </c>
      <c r="H147">
        <f t="shared" si="14"/>
        <v>114067.765</v>
      </c>
      <c r="I147">
        <f t="shared" si="15"/>
        <v>0</v>
      </c>
      <c r="J147">
        <f t="shared" si="16"/>
        <v>0</v>
      </c>
      <c r="K147">
        <f t="shared" si="17"/>
        <v>22813.553</v>
      </c>
      <c r="L147">
        <f t="shared" si="18"/>
        <v>0</v>
      </c>
      <c r="M147">
        <f t="shared" si="19"/>
        <v>0</v>
      </c>
      <c r="N147">
        <f t="shared" si="20"/>
        <v>0</v>
      </c>
    </row>
    <row r="148" spans="1:14" ht="15">
      <c r="A148">
        <f>'hh data'!A147</f>
        <v>33010301001</v>
      </c>
      <c r="C148">
        <f>'hh data'!AT147</f>
        <v>0</v>
      </c>
      <c r="D148">
        <f>'hh data'!M147</f>
        <v>0</v>
      </c>
      <c r="E148">
        <f>'hh data'!D147</f>
        <v>4</v>
      </c>
      <c r="F148">
        <f>'hh data'!E147</f>
        <v>30484.405</v>
      </c>
      <c r="H148">
        <f t="shared" si="14"/>
        <v>121937.62</v>
      </c>
      <c r="I148">
        <f t="shared" si="15"/>
        <v>0</v>
      </c>
      <c r="J148">
        <f t="shared" si="16"/>
        <v>0</v>
      </c>
      <c r="K148">
        <f t="shared" si="17"/>
        <v>30484.405</v>
      </c>
      <c r="L148">
        <f t="shared" si="18"/>
        <v>0</v>
      </c>
      <c r="M148">
        <f t="shared" si="19"/>
        <v>0</v>
      </c>
      <c r="N148">
        <f t="shared" si="20"/>
        <v>0</v>
      </c>
    </row>
    <row r="149" spans="1:14" ht="15">
      <c r="A149">
        <f>'hh data'!A148</f>
        <v>22070779008</v>
      </c>
      <c r="C149">
        <f>'hh data'!AT148</f>
        <v>0</v>
      </c>
      <c r="D149">
        <f>'hh data'!M148</f>
        <v>1800</v>
      </c>
      <c r="E149">
        <f>'hh data'!D148</f>
        <v>5</v>
      </c>
      <c r="F149">
        <f>'hh data'!E148</f>
        <v>21214.388</v>
      </c>
      <c r="H149">
        <f t="shared" si="14"/>
        <v>106071.94</v>
      </c>
      <c r="I149">
        <f t="shared" si="15"/>
        <v>0.01696961514986904</v>
      </c>
      <c r="J149">
        <f t="shared" si="16"/>
        <v>0.013575692119895233</v>
      </c>
      <c r="K149">
        <f t="shared" si="17"/>
        <v>21502.388</v>
      </c>
      <c r="L149">
        <f t="shared" si="18"/>
        <v>0</v>
      </c>
      <c r="M149">
        <f t="shared" si="19"/>
        <v>0</v>
      </c>
      <c r="N149">
        <f t="shared" si="20"/>
        <v>0</v>
      </c>
    </row>
    <row r="150" spans="1:14" ht="15">
      <c r="A150">
        <f>'hh data'!A149</f>
        <v>22030693005</v>
      </c>
      <c r="C150">
        <f>'hh data'!AT149</f>
        <v>0</v>
      </c>
      <c r="D150">
        <f>'hh data'!M149</f>
        <v>0</v>
      </c>
      <c r="E150">
        <f>'hh data'!D149</f>
        <v>5</v>
      </c>
      <c r="F150">
        <f>'hh data'!E149</f>
        <v>39324.044</v>
      </c>
      <c r="H150">
        <f t="shared" si="14"/>
        <v>196620.22</v>
      </c>
      <c r="I150">
        <f t="shared" si="15"/>
        <v>0</v>
      </c>
      <c r="J150">
        <f t="shared" si="16"/>
        <v>0</v>
      </c>
      <c r="K150">
        <f t="shared" si="17"/>
        <v>39324.044</v>
      </c>
      <c r="L150">
        <f t="shared" si="18"/>
        <v>0</v>
      </c>
      <c r="M150">
        <f t="shared" si="19"/>
        <v>0</v>
      </c>
      <c r="N150">
        <f t="shared" si="20"/>
        <v>0</v>
      </c>
    </row>
    <row r="151" spans="1:14" ht="15">
      <c r="A151">
        <f>'hh data'!A150</f>
        <v>33010304010</v>
      </c>
      <c r="C151">
        <f>'hh data'!AT150</f>
        <v>0</v>
      </c>
      <c r="D151">
        <f>'hh data'!M150</f>
        <v>0</v>
      </c>
      <c r="E151">
        <f>'hh data'!D150</f>
        <v>2</v>
      </c>
      <c r="F151">
        <f>'hh data'!E150</f>
        <v>11693.275</v>
      </c>
      <c r="H151">
        <f t="shared" si="14"/>
        <v>23386.55</v>
      </c>
      <c r="I151">
        <f t="shared" si="15"/>
        <v>0</v>
      </c>
      <c r="J151">
        <f t="shared" si="16"/>
        <v>0</v>
      </c>
      <c r="K151">
        <f t="shared" si="17"/>
        <v>11693.275</v>
      </c>
      <c r="L151">
        <f t="shared" si="18"/>
        <v>1</v>
      </c>
      <c r="M151">
        <f t="shared" si="19"/>
        <v>1</v>
      </c>
      <c r="N151">
        <f t="shared" si="20"/>
        <v>0</v>
      </c>
    </row>
    <row r="152" spans="1:14" ht="15">
      <c r="A152">
        <f>'hh data'!A151</f>
        <v>77050870004</v>
      </c>
      <c r="C152">
        <f>'hh data'!AT151</f>
        <v>0</v>
      </c>
      <c r="D152">
        <f>'hh data'!M151</f>
        <v>0</v>
      </c>
      <c r="E152">
        <f>'hh data'!D151</f>
        <v>3</v>
      </c>
      <c r="F152">
        <f>'hh data'!E151</f>
        <v>51544.93</v>
      </c>
      <c r="H152">
        <f t="shared" si="14"/>
        <v>154634.79</v>
      </c>
      <c r="I152">
        <f t="shared" si="15"/>
        <v>0</v>
      </c>
      <c r="J152">
        <f t="shared" si="16"/>
        <v>0</v>
      </c>
      <c r="K152">
        <f t="shared" si="17"/>
        <v>51544.93</v>
      </c>
      <c r="L152">
        <f t="shared" si="18"/>
        <v>0</v>
      </c>
      <c r="M152">
        <f t="shared" si="19"/>
        <v>0</v>
      </c>
      <c r="N152">
        <f t="shared" si="20"/>
        <v>0</v>
      </c>
    </row>
    <row r="153" spans="1:14" ht="15">
      <c r="A153">
        <f>'hh data'!A152</f>
        <v>22040701008</v>
      </c>
      <c r="C153">
        <f>'hh data'!AT152</f>
        <v>0</v>
      </c>
      <c r="D153">
        <f>'hh data'!M152</f>
        <v>4000</v>
      </c>
      <c r="E153">
        <f>'hh data'!D152</f>
        <v>2</v>
      </c>
      <c r="F153">
        <f>'hh data'!E152</f>
        <v>24601.395</v>
      </c>
      <c r="H153">
        <f t="shared" si="14"/>
        <v>49202.79</v>
      </c>
      <c r="I153">
        <f t="shared" si="15"/>
        <v>0.08129620291857433</v>
      </c>
      <c r="J153">
        <f t="shared" si="16"/>
        <v>0.06503696233485946</v>
      </c>
      <c r="K153">
        <f t="shared" si="17"/>
        <v>26201.395</v>
      </c>
      <c r="L153">
        <f t="shared" si="18"/>
        <v>0</v>
      </c>
      <c r="M153">
        <f t="shared" si="19"/>
        <v>0</v>
      </c>
      <c r="N153">
        <f t="shared" si="20"/>
        <v>0</v>
      </c>
    </row>
    <row r="154" spans="1:14" ht="15">
      <c r="A154">
        <f>'hh data'!A153</f>
        <v>22040708001</v>
      </c>
      <c r="C154">
        <f>'hh data'!AT153</f>
        <v>0</v>
      </c>
      <c r="D154">
        <f>'hh data'!M153</f>
        <v>0</v>
      </c>
      <c r="E154">
        <f>'hh data'!D153</f>
        <v>4</v>
      </c>
      <c r="F154">
        <f>'hh data'!E153</f>
        <v>63451.496</v>
      </c>
      <c r="H154">
        <f t="shared" si="14"/>
        <v>253805.984</v>
      </c>
      <c r="I154">
        <f t="shared" si="15"/>
        <v>0</v>
      </c>
      <c r="J154">
        <f t="shared" si="16"/>
        <v>0</v>
      </c>
      <c r="K154">
        <f t="shared" si="17"/>
        <v>63451.496</v>
      </c>
      <c r="L154">
        <f t="shared" si="18"/>
        <v>0</v>
      </c>
      <c r="M154">
        <f t="shared" si="19"/>
        <v>0</v>
      </c>
      <c r="N154">
        <f t="shared" si="20"/>
        <v>0</v>
      </c>
    </row>
    <row r="155" spans="1:14" ht="15">
      <c r="A155">
        <f>'hh data'!A154</f>
        <v>33040352003</v>
      </c>
      <c r="C155">
        <f>'hh data'!AT154</f>
        <v>1040</v>
      </c>
      <c r="D155">
        <f>'hh data'!M154</f>
        <v>0</v>
      </c>
      <c r="E155">
        <f>'hh data'!D154</f>
        <v>5</v>
      </c>
      <c r="F155">
        <f>'hh data'!E154</f>
        <v>40948.743</v>
      </c>
      <c r="H155">
        <f t="shared" si="14"/>
        <v>204743.71500000003</v>
      </c>
      <c r="I155">
        <f t="shared" si="15"/>
        <v>-0.00507952100019285</v>
      </c>
      <c r="J155">
        <f t="shared" si="16"/>
        <v>-0.0040636168001542804</v>
      </c>
      <c r="K155">
        <f t="shared" si="17"/>
        <v>40782.343</v>
      </c>
      <c r="L155">
        <f t="shared" si="18"/>
        <v>0</v>
      </c>
      <c r="M155">
        <f t="shared" si="19"/>
        <v>0</v>
      </c>
      <c r="N155">
        <f t="shared" si="20"/>
        <v>0</v>
      </c>
    </row>
    <row r="156" spans="1:14" ht="15">
      <c r="A156">
        <f>'hh data'!A155</f>
        <v>66090576001</v>
      </c>
      <c r="C156">
        <f>'hh data'!AT155</f>
        <v>0</v>
      </c>
      <c r="D156">
        <f>'hh data'!M155</f>
        <v>0</v>
      </c>
      <c r="E156">
        <f>'hh data'!D155</f>
        <v>4</v>
      </c>
      <c r="F156">
        <f>'hh data'!E155</f>
        <v>122348.75</v>
      </c>
      <c r="H156">
        <f t="shared" si="14"/>
        <v>489395</v>
      </c>
      <c r="I156">
        <f t="shared" si="15"/>
        <v>0</v>
      </c>
      <c r="J156">
        <f t="shared" si="16"/>
        <v>0</v>
      </c>
      <c r="K156">
        <f t="shared" si="17"/>
        <v>122348.75</v>
      </c>
      <c r="L156">
        <f t="shared" si="18"/>
        <v>0</v>
      </c>
      <c r="M156">
        <f t="shared" si="19"/>
        <v>0</v>
      </c>
      <c r="N156">
        <f t="shared" si="20"/>
        <v>0</v>
      </c>
    </row>
    <row r="157" spans="1:14" ht="15">
      <c r="A157">
        <f>'hh data'!A156</f>
        <v>44040057003</v>
      </c>
      <c r="C157">
        <f>'hh data'!AT156</f>
        <v>14560</v>
      </c>
      <c r="D157">
        <f>'hh data'!M156</f>
        <v>0</v>
      </c>
      <c r="E157">
        <f>'hh data'!D156</f>
        <v>9</v>
      </c>
      <c r="F157">
        <f>'hh data'!E156</f>
        <v>6417.7875</v>
      </c>
      <c r="H157">
        <f t="shared" si="14"/>
        <v>57760.0875</v>
      </c>
      <c r="I157">
        <f t="shared" si="15"/>
        <v>-0.2520771804578724</v>
      </c>
      <c r="J157">
        <f t="shared" si="16"/>
        <v>-0.20166174436629794</v>
      </c>
      <c r="K157">
        <f t="shared" si="17"/>
        <v>5123.565277777778</v>
      </c>
      <c r="L157">
        <f t="shared" si="18"/>
        <v>1</v>
      </c>
      <c r="M157">
        <f t="shared" si="19"/>
        <v>1</v>
      </c>
      <c r="N157">
        <f t="shared" si="20"/>
        <v>0</v>
      </c>
    </row>
    <row r="158" spans="1:14" ht="15">
      <c r="A158">
        <f>'hh data'!A157</f>
        <v>44090168006</v>
      </c>
      <c r="C158">
        <f>'hh data'!AT157</f>
        <v>0</v>
      </c>
      <c r="D158">
        <f>'hh data'!M157</f>
        <v>0</v>
      </c>
      <c r="E158">
        <f>'hh data'!D157</f>
        <v>10</v>
      </c>
      <c r="F158">
        <f>'hh data'!E157</f>
        <v>13979.107</v>
      </c>
      <c r="H158">
        <f t="shared" si="14"/>
        <v>139791.07</v>
      </c>
      <c r="I158">
        <f t="shared" si="15"/>
        <v>0</v>
      </c>
      <c r="J158">
        <f t="shared" si="16"/>
        <v>0</v>
      </c>
      <c r="K158">
        <f t="shared" si="17"/>
        <v>13979.107</v>
      </c>
      <c r="L158">
        <f t="shared" si="18"/>
        <v>1</v>
      </c>
      <c r="M158">
        <f t="shared" si="19"/>
        <v>1</v>
      </c>
      <c r="N158">
        <f t="shared" si="20"/>
        <v>0</v>
      </c>
    </row>
    <row r="159" spans="1:14" ht="15">
      <c r="A159">
        <f>'hh data'!A158</f>
        <v>33010306006</v>
      </c>
      <c r="C159">
        <f>'hh data'!AT158</f>
        <v>0</v>
      </c>
      <c r="D159">
        <f>'hh data'!M158</f>
        <v>0</v>
      </c>
      <c r="E159">
        <f>'hh data'!D158</f>
        <v>3</v>
      </c>
      <c r="F159">
        <f>'hh data'!E158</f>
        <v>57462.98</v>
      </c>
      <c r="H159">
        <f t="shared" si="14"/>
        <v>172388.94</v>
      </c>
      <c r="I159">
        <f t="shared" si="15"/>
        <v>0</v>
      </c>
      <c r="J159">
        <f t="shared" si="16"/>
        <v>0</v>
      </c>
      <c r="K159">
        <f t="shared" si="17"/>
        <v>57462.98</v>
      </c>
      <c r="L159">
        <f t="shared" si="18"/>
        <v>0</v>
      </c>
      <c r="M159">
        <f t="shared" si="19"/>
        <v>0</v>
      </c>
      <c r="N159">
        <f t="shared" si="20"/>
        <v>0</v>
      </c>
    </row>
    <row r="160" spans="1:14" ht="15">
      <c r="A160">
        <f>'hh data'!A159</f>
        <v>77040846008</v>
      </c>
      <c r="C160">
        <f>'hh data'!AT159</f>
        <v>0</v>
      </c>
      <c r="D160">
        <f>'hh data'!M159</f>
        <v>0</v>
      </c>
      <c r="E160">
        <f>'hh data'!D159</f>
        <v>6</v>
      </c>
      <c r="F160">
        <f>'hh data'!E159</f>
        <v>72463.943</v>
      </c>
      <c r="H160">
        <f t="shared" si="14"/>
        <v>434783.658</v>
      </c>
      <c r="I160">
        <f t="shared" si="15"/>
        <v>0</v>
      </c>
      <c r="J160">
        <f t="shared" si="16"/>
        <v>0</v>
      </c>
      <c r="K160">
        <f t="shared" si="17"/>
        <v>72463.943</v>
      </c>
      <c r="L160">
        <f t="shared" si="18"/>
        <v>0</v>
      </c>
      <c r="M160">
        <f t="shared" si="19"/>
        <v>0</v>
      </c>
      <c r="N160">
        <f t="shared" si="20"/>
        <v>0</v>
      </c>
    </row>
    <row r="161" spans="1:14" ht="15">
      <c r="A161">
        <f>'hh data'!A160</f>
        <v>88061291004</v>
      </c>
      <c r="C161">
        <f>'hh data'!AT160</f>
        <v>15600</v>
      </c>
      <c r="D161">
        <f>'hh data'!M160</f>
        <v>0</v>
      </c>
      <c r="E161">
        <f>'hh data'!D160</f>
        <v>10</v>
      </c>
      <c r="F161">
        <f>'hh data'!E160</f>
        <v>13105.056</v>
      </c>
      <c r="H161">
        <f t="shared" si="14"/>
        <v>131050.56</v>
      </c>
      <c r="I161">
        <f t="shared" si="15"/>
        <v>-0.1190380262396437</v>
      </c>
      <c r="J161">
        <f t="shared" si="16"/>
        <v>-0.09523042099171497</v>
      </c>
      <c r="K161">
        <f t="shared" si="17"/>
        <v>11857.056</v>
      </c>
      <c r="L161">
        <f t="shared" si="18"/>
        <v>1</v>
      </c>
      <c r="M161">
        <f t="shared" si="19"/>
        <v>1</v>
      </c>
      <c r="N161">
        <f t="shared" si="20"/>
        <v>0</v>
      </c>
    </row>
    <row r="162" spans="1:14" ht="15">
      <c r="A162">
        <f>'hh data'!A161</f>
        <v>77100974008</v>
      </c>
      <c r="C162">
        <f>'hh data'!AT161</f>
        <v>34840</v>
      </c>
      <c r="D162">
        <f>'hh data'!M161</f>
        <v>25000</v>
      </c>
      <c r="E162">
        <f>'hh data'!D161</f>
        <v>8</v>
      </c>
      <c r="F162">
        <f>'hh data'!E161</f>
        <v>31714.351</v>
      </c>
      <c r="H162">
        <f t="shared" si="14"/>
        <v>253714.808</v>
      </c>
      <c r="I162">
        <f t="shared" si="15"/>
        <v>-0.0387837039452581</v>
      </c>
      <c r="J162">
        <f t="shared" si="16"/>
        <v>-0.03102696315620648</v>
      </c>
      <c r="K162">
        <f t="shared" si="17"/>
        <v>30730.351</v>
      </c>
      <c r="L162">
        <f t="shared" si="18"/>
        <v>0</v>
      </c>
      <c r="M162">
        <f t="shared" si="19"/>
        <v>0</v>
      </c>
      <c r="N162">
        <f t="shared" si="20"/>
        <v>0</v>
      </c>
    </row>
    <row r="163" spans="1:14" ht="15">
      <c r="A163">
        <f>'hh data'!A162</f>
        <v>55020273007</v>
      </c>
      <c r="C163">
        <f>'hh data'!AT162</f>
        <v>3120</v>
      </c>
      <c r="D163">
        <f>'hh data'!M162</f>
        <v>0</v>
      </c>
      <c r="E163">
        <f>'hh data'!D162</f>
        <v>6</v>
      </c>
      <c r="F163">
        <f>'hh data'!E162</f>
        <v>24640.662</v>
      </c>
      <c r="H163">
        <f t="shared" si="14"/>
        <v>147843.972</v>
      </c>
      <c r="I163">
        <f t="shared" si="15"/>
        <v>-0.02110332912321917</v>
      </c>
      <c r="J163">
        <f t="shared" si="16"/>
        <v>-0.016882663298575337</v>
      </c>
      <c r="K163">
        <f t="shared" si="17"/>
        <v>24224.662</v>
      </c>
      <c r="L163">
        <f t="shared" si="18"/>
        <v>0</v>
      </c>
      <c r="M163">
        <f t="shared" si="19"/>
        <v>0</v>
      </c>
      <c r="N163">
        <f t="shared" si="20"/>
        <v>0</v>
      </c>
    </row>
    <row r="164" spans="1:14" ht="15">
      <c r="A164">
        <f>'hh data'!A163</f>
        <v>33050372002</v>
      </c>
      <c r="C164">
        <f>'hh data'!AT163</f>
        <v>0</v>
      </c>
      <c r="D164">
        <f>'hh data'!M163</f>
        <v>0</v>
      </c>
      <c r="E164">
        <f>'hh data'!D163</f>
        <v>7</v>
      </c>
      <c r="F164">
        <f>'hh data'!E163</f>
        <v>11506.692</v>
      </c>
      <c r="H164">
        <f t="shared" si="14"/>
        <v>80546.844</v>
      </c>
      <c r="I164">
        <f t="shared" si="15"/>
        <v>0</v>
      </c>
      <c r="J164">
        <f t="shared" si="16"/>
        <v>0</v>
      </c>
      <c r="K164">
        <f t="shared" si="17"/>
        <v>11506.692</v>
      </c>
      <c r="L164">
        <f t="shared" si="18"/>
        <v>1</v>
      </c>
      <c r="M164">
        <f t="shared" si="19"/>
        <v>1</v>
      </c>
      <c r="N164">
        <f t="shared" si="20"/>
        <v>0</v>
      </c>
    </row>
    <row r="165" spans="1:14" ht="15">
      <c r="A165">
        <f>'hh data'!A164</f>
        <v>77020815006</v>
      </c>
      <c r="C165">
        <f>'hh data'!AT164</f>
        <v>0</v>
      </c>
      <c r="D165">
        <f>'hh data'!M164</f>
        <v>0</v>
      </c>
      <c r="E165">
        <f>'hh data'!D164</f>
        <v>1</v>
      </c>
      <c r="F165">
        <f>'hh data'!E164</f>
        <v>120499.24</v>
      </c>
      <c r="H165">
        <f t="shared" si="14"/>
        <v>120499.24</v>
      </c>
      <c r="I165">
        <f t="shared" si="15"/>
        <v>0</v>
      </c>
      <c r="J165">
        <f t="shared" si="16"/>
        <v>0</v>
      </c>
      <c r="K165">
        <f t="shared" si="17"/>
        <v>120499.24</v>
      </c>
      <c r="L165">
        <f t="shared" si="18"/>
        <v>0</v>
      </c>
      <c r="M165">
        <f t="shared" si="19"/>
        <v>0</v>
      </c>
      <c r="N165">
        <f t="shared" si="20"/>
        <v>0</v>
      </c>
    </row>
    <row r="166" spans="1:14" ht="15">
      <c r="A166">
        <f>'hh data'!A165</f>
        <v>11011180002</v>
      </c>
      <c r="C166">
        <f>'hh data'!AT165</f>
        <v>0</v>
      </c>
      <c r="D166">
        <f>'hh data'!M165</f>
        <v>0</v>
      </c>
      <c r="E166">
        <f>'hh data'!D165</f>
        <v>2</v>
      </c>
      <c r="F166">
        <f>'hh data'!E165</f>
        <v>113717.51</v>
      </c>
      <c r="H166">
        <f t="shared" si="14"/>
        <v>227435.02</v>
      </c>
      <c r="I166">
        <f t="shared" si="15"/>
        <v>0</v>
      </c>
      <c r="J166">
        <f t="shared" si="16"/>
        <v>0</v>
      </c>
      <c r="K166">
        <f t="shared" si="17"/>
        <v>113717.51</v>
      </c>
      <c r="L166">
        <f t="shared" si="18"/>
        <v>0</v>
      </c>
      <c r="M166">
        <f t="shared" si="19"/>
        <v>0</v>
      </c>
      <c r="N166">
        <f t="shared" si="20"/>
        <v>0</v>
      </c>
    </row>
    <row r="167" spans="1:14" ht="15">
      <c r="A167">
        <f>'hh data'!A166</f>
        <v>44080151001</v>
      </c>
      <c r="C167">
        <f>'hh data'!AT166</f>
        <v>0</v>
      </c>
      <c r="D167">
        <f>'hh data'!M166</f>
        <v>0</v>
      </c>
      <c r="E167">
        <f>'hh data'!D166</f>
        <v>2</v>
      </c>
      <c r="F167">
        <f>'hh data'!E166</f>
        <v>55802.242</v>
      </c>
      <c r="H167">
        <f t="shared" si="14"/>
        <v>111604.484</v>
      </c>
      <c r="I167">
        <f t="shared" si="15"/>
        <v>0</v>
      </c>
      <c r="J167">
        <f t="shared" si="16"/>
        <v>0</v>
      </c>
      <c r="K167">
        <f t="shared" si="17"/>
        <v>55802.242</v>
      </c>
      <c r="L167">
        <f t="shared" si="18"/>
        <v>0</v>
      </c>
      <c r="M167">
        <f t="shared" si="19"/>
        <v>0</v>
      </c>
      <c r="N167">
        <f t="shared" si="20"/>
        <v>0</v>
      </c>
    </row>
    <row r="168" spans="1:14" ht="15">
      <c r="A168">
        <f>'hh data'!A167</f>
        <v>22020676003</v>
      </c>
      <c r="C168">
        <f>'hh data'!AT167</f>
        <v>0</v>
      </c>
      <c r="D168">
        <f>'hh data'!M167</f>
        <v>0</v>
      </c>
      <c r="E168">
        <f>'hh data'!D167</f>
        <v>1</v>
      </c>
      <c r="F168">
        <f>'hh data'!E167</f>
        <v>194952.07</v>
      </c>
      <c r="H168">
        <f t="shared" si="14"/>
        <v>194952.07</v>
      </c>
      <c r="I168">
        <f t="shared" si="15"/>
        <v>0</v>
      </c>
      <c r="J168">
        <f t="shared" si="16"/>
        <v>0</v>
      </c>
      <c r="K168">
        <f t="shared" si="17"/>
        <v>194952.07</v>
      </c>
      <c r="L168">
        <f t="shared" si="18"/>
        <v>0</v>
      </c>
      <c r="M168">
        <f t="shared" si="19"/>
        <v>0</v>
      </c>
      <c r="N168">
        <f t="shared" si="20"/>
        <v>0</v>
      </c>
    </row>
    <row r="169" spans="1:14" ht="15">
      <c r="A169">
        <f>'hh data'!A168</f>
        <v>44050082010</v>
      </c>
      <c r="C169">
        <f>'hh data'!AT168</f>
        <v>0</v>
      </c>
      <c r="D169">
        <f>'hh data'!M168</f>
        <v>9000</v>
      </c>
      <c r="E169">
        <f>'hh data'!D168</f>
        <v>4</v>
      </c>
      <c r="F169">
        <f>'hh data'!E168</f>
        <v>21858.456</v>
      </c>
      <c r="H169">
        <f t="shared" si="14"/>
        <v>87433.824</v>
      </c>
      <c r="I169">
        <f t="shared" si="15"/>
        <v>0.10293499229771765</v>
      </c>
      <c r="J169">
        <f t="shared" si="16"/>
        <v>0.08234799383817412</v>
      </c>
      <c r="K169">
        <f t="shared" si="17"/>
        <v>23658.456</v>
      </c>
      <c r="L169">
        <f t="shared" si="18"/>
        <v>0</v>
      </c>
      <c r="M169">
        <f t="shared" si="19"/>
        <v>0</v>
      </c>
      <c r="N169">
        <f t="shared" si="20"/>
        <v>0</v>
      </c>
    </row>
    <row r="170" spans="1:14" ht="15">
      <c r="A170">
        <f>'hh data'!A169</f>
        <v>77090927006</v>
      </c>
      <c r="C170">
        <f>'hh data'!AT169</f>
        <v>4160</v>
      </c>
      <c r="D170">
        <f>'hh data'!M169</f>
        <v>0</v>
      </c>
      <c r="E170">
        <f>'hh data'!D169</f>
        <v>5</v>
      </c>
      <c r="F170">
        <f>'hh data'!E169</f>
        <v>12567.777</v>
      </c>
      <c r="H170">
        <f t="shared" si="14"/>
        <v>62838.885</v>
      </c>
      <c r="I170">
        <f t="shared" si="15"/>
        <v>-0.06620104732921343</v>
      </c>
      <c r="J170">
        <f t="shared" si="16"/>
        <v>-0.05296083786337075</v>
      </c>
      <c r="K170">
        <f t="shared" si="17"/>
        <v>11902.177</v>
      </c>
      <c r="L170">
        <f t="shared" si="18"/>
        <v>1</v>
      </c>
      <c r="M170">
        <f t="shared" si="19"/>
        <v>1</v>
      </c>
      <c r="N170">
        <f t="shared" si="20"/>
        <v>0</v>
      </c>
    </row>
    <row r="171" spans="1:14" ht="15">
      <c r="A171">
        <f>'hh data'!A170</f>
        <v>11011133010</v>
      </c>
      <c r="C171">
        <f>'hh data'!AT170</f>
        <v>8788</v>
      </c>
      <c r="D171">
        <f>'hh data'!M170</f>
        <v>0</v>
      </c>
      <c r="E171">
        <f>'hh data'!D170</f>
        <v>6</v>
      </c>
      <c r="F171">
        <f>'hh data'!E170</f>
        <v>36730.139</v>
      </c>
      <c r="H171">
        <f t="shared" si="14"/>
        <v>220380.83400000003</v>
      </c>
      <c r="I171">
        <f t="shared" si="15"/>
        <v>-0.03987642591460562</v>
      </c>
      <c r="J171">
        <f t="shared" si="16"/>
        <v>-0.0319011407316845</v>
      </c>
      <c r="K171">
        <f t="shared" si="17"/>
        <v>35558.40566666667</v>
      </c>
      <c r="L171">
        <f t="shared" si="18"/>
        <v>0</v>
      </c>
      <c r="M171">
        <f t="shared" si="19"/>
        <v>0</v>
      </c>
      <c r="N171">
        <f t="shared" si="20"/>
        <v>0</v>
      </c>
    </row>
    <row r="172" spans="1:14" ht="15">
      <c r="A172">
        <f>'hh data'!A171</f>
        <v>44060102005</v>
      </c>
      <c r="C172">
        <f>'hh data'!AT171</f>
        <v>2600</v>
      </c>
      <c r="D172">
        <f>'hh data'!M171</f>
        <v>0</v>
      </c>
      <c r="E172">
        <f>'hh data'!D171</f>
        <v>4</v>
      </c>
      <c r="F172">
        <f>'hh data'!E171</f>
        <v>14335.954</v>
      </c>
      <c r="H172">
        <f t="shared" si="14"/>
        <v>57343.816</v>
      </c>
      <c r="I172">
        <f t="shared" si="15"/>
        <v>-0.04534054727017121</v>
      </c>
      <c r="J172">
        <f t="shared" si="16"/>
        <v>-0.03627243781613697</v>
      </c>
      <c r="K172">
        <f t="shared" si="17"/>
        <v>13815.954</v>
      </c>
      <c r="L172">
        <f t="shared" si="18"/>
        <v>1</v>
      </c>
      <c r="M172">
        <f t="shared" si="19"/>
        <v>1</v>
      </c>
      <c r="N172">
        <f t="shared" si="20"/>
        <v>0</v>
      </c>
    </row>
    <row r="173" spans="1:14" ht="15">
      <c r="A173">
        <f>'hh data'!A172</f>
        <v>77131010005</v>
      </c>
      <c r="C173">
        <f>'hh data'!AT172</f>
        <v>0</v>
      </c>
      <c r="D173">
        <f>'hh data'!M172</f>
        <v>0</v>
      </c>
      <c r="E173">
        <f>'hh data'!D172</f>
        <v>7</v>
      </c>
      <c r="F173">
        <f>'hh data'!E172</f>
        <v>21927.759</v>
      </c>
      <c r="H173">
        <f t="shared" si="14"/>
        <v>153494.313</v>
      </c>
      <c r="I173">
        <f t="shared" si="15"/>
        <v>0</v>
      </c>
      <c r="J173">
        <f t="shared" si="16"/>
        <v>0</v>
      </c>
      <c r="K173">
        <f t="shared" si="17"/>
        <v>21927.759</v>
      </c>
      <c r="L173">
        <f t="shared" si="18"/>
        <v>0</v>
      </c>
      <c r="M173">
        <f t="shared" si="19"/>
        <v>0</v>
      </c>
      <c r="N173">
        <f t="shared" si="20"/>
        <v>0</v>
      </c>
    </row>
    <row r="174" spans="1:14" ht="15">
      <c r="A174">
        <f>'hh data'!A173</f>
        <v>22050739001</v>
      </c>
      <c r="C174">
        <f>'hh data'!AT173</f>
        <v>0</v>
      </c>
      <c r="D174">
        <f>'hh data'!M173</f>
        <v>0</v>
      </c>
      <c r="E174">
        <f>'hh data'!D173</f>
        <v>5</v>
      </c>
      <c r="F174">
        <f>'hh data'!E173</f>
        <v>34208.599</v>
      </c>
      <c r="H174">
        <f t="shared" si="14"/>
        <v>171042.995</v>
      </c>
      <c r="I174">
        <f t="shared" si="15"/>
        <v>0</v>
      </c>
      <c r="J174">
        <f t="shared" si="16"/>
        <v>0</v>
      </c>
      <c r="K174">
        <f t="shared" si="17"/>
        <v>34208.599</v>
      </c>
      <c r="L174">
        <f t="shared" si="18"/>
        <v>0</v>
      </c>
      <c r="M174">
        <f t="shared" si="19"/>
        <v>0</v>
      </c>
      <c r="N174">
        <f t="shared" si="20"/>
        <v>0</v>
      </c>
    </row>
    <row r="175" spans="1:14" ht="15">
      <c r="A175">
        <f>'hh data'!A174</f>
        <v>22060743007</v>
      </c>
      <c r="C175">
        <f>'hh data'!AT174</f>
        <v>728</v>
      </c>
      <c r="D175">
        <f>'hh data'!M174</f>
        <v>0</v>
      </c>
      <c r="E175">
        <f>'hh data'!D174</f>
        <v>1</v>
      </c>
      <c r="F175">
        <f>'hh data'!E174</f>
        <v>56629.839</v>
      </c>
      <c r="H175">
        <f t="shared" si="14"/>
        <v>56629.839</v>
      </c>
      <c r="I175">
        <f t="shared" si="15"/>
        <v>-0.012855413556799975</v>
      </c>
      <c r="J175">
        <f t="shared" si="16"/>
        <v>-0.010284330845439981</v>
      </c>
      <c r="K175">
        <f t="shared" si="17"/>
        <v>56047.439</v>
      </c>
      <c r="L175">
        <f t="shared" si="18"/>
        <v>0</v>
      </c>
      <c r="M175">
        <f t="shared" si="19"/>
        <v>0</v>
      </c>
      <c r="N175">
        <f t="shared" si="20"/>
        <v>0</v>
      </c>
    </row>
    <row r="176" spans="1:14" ht="15">
      <c r="A176">
        <f>'hh data'!A175</f>
        <v>44070125008</v>
      </c>
      <c r="C176">
        <f>'hh data'!AT175</f>
        <v>14560</v>
      </c>
      <c r="D176">
        <f>'hh data'!M175</f>
        <v>0</v>
      </c>
      <c r="E176">
        <f>'hh data'!D175</f>
        <v>6</v>
      </c>
      <c r="F176">
        <f>'hh data'!E175</f>
        <v>10540.084</v>
      </c>
      <c r="H176">
        <f t="shared" si="14"/>
        <v>63240.504</v>
      </c>
      <c r="I176">
        <f t="shared" si="15"/>
        <v>-0.2302321942279271</v>
      </c>
      <c r="J176">
        <f t="shared" si="16"/>
        <v>-0.1841857553823417</v>
      </c>
      <c r="K176">
        <f t="shared" si="17"/>
        <v>8598.750666666667</v>
      </c>
      <c r="L176">
        <f t="shared" si="18"/>
        <v>1</v>
      </c>
      <c r="M176">
        <f t="shared" si="19"/>
        <v>1</v>
      </c>
      <c r="N176">
        <f t="shared" si="20"/>
        <v>0</v>
      </c>
    </row>
    <row r="177" spans="1:14" ht="15">
      <c r="A177">
        <f>'hh data'!A176</f>
        <v>66120632005</v>
      </c>
      <c r="C177">
        <f>'hh data'!AT176</f>
        <v>6240</v>
      </c>
      <c r="D177">
        <f>'hh data'!M176</f>
        <v>0</v>
      </c>
      <c r="E177">
        <f>'hh data'!D176</f>
        <v>1</v>
      </c>
      <c r="F177">
        <f>'hh data'!E176</f>
        <v>83910.168</v>
      </c>
      <c r="H177">
        <f t="shared" si="14"/>
        <v>83910.168</v>
      </c>
      <c r="I177">
        <f t="shared" si="15"/>
        <v>-0.07436524260087288</v>
      </c>
      <c r="J177">
        <f t="shared" si="16"/>
        <v>-0.05949219408069831</v>
      </c>
      <c r="K177">
        <f t="shared" si="17"/>
        <v>78918.168</v>
      </c>
      <c r="L177">
        <f t="shared" si="18"/>
        <v>0</v>
      </c>
      <c r="M177">
        <f t="shared" si="19"/>
        <v>0</v>
      </c>
      <c r="N177">
        <f t="shared" si="20"/>
        <v>0</v>
      </c>
    </row>
    <row r="178" spans="1:14" ht="15">
      <c r="A178">
        <f>'hh data'!A177</f>
        <v>88011191006</v>
      </c>
      <c r="C178">
        <f>'hh data'!AT177</f>
        <v>0</v>
      </c>
      <c r="D178">
        <f>'hh data'!M177</f>
        <v>0</v>
      </c>
      <c r="E178">
        <f>'hh data'!D177</f>
        <v>8</v>
      </c>
      <c r="F178">
        <f>'hh data'!E177</f>
        <v>12478.643</v>
      </c>
      <c r="H178">
        <f t="shared" si="14"/>
        <v>99829.144</v>
      </c>
      <c r="I178">
        <f t="shared" si="15"/>
        <v>0</v>
      </c>
      <c r="J178">
        <f t="shared" si="16"/>
        <v>0</v>
      </c>
      <c r="K178">
        <f t="shared" si="17"/>
        <v>12478.643</v>
      </c>
      <c r="L178">
        <f t="shared" si="18"/>
        <v>1</v>
      </c>
      <c r="M178">
        <f t="shared" si="19"/>
        <v>1</v>
      </c>
      <c r="N178">
        <f t="shared" si="20"/>
        <v>0</v>
      </c>
    </row>
    <row r="179" spans="1:14" ht="15">
      <c r="A179">
        <f>'hh data'!A178</f>
        <v>88061285001</v>
      </c>
      <c r="C179">
        <f>'hh data'!AT178</f>
        <v>13000</v>
      </c>
      <c r="D179">
        <f>'hh data'!M178</f>
        <v>0</v>
      </c>
      <c r="E179">
        <f>'hh data'!D178</f>
        <v>7</v>
      </c>
      <c r="F179">
        <f>'hh data'!E178</f>
        <v>21903.196</v>
      </c>
      <c r="H179">
        <f t="shared" si="14"/>
        <v>153322.372</v>
      </c>
      <c r="I179">
        <f t="shared" si="15"/>
        <v>-0.08478866997961654</v>
      </c>
      <c r="J179">
        <f t="shared" si="16"/>
        <v>-0.06783093598369323</v>
      </c>
      <c r="K179">
        <f t="shared" si="17"/>
        <v>20417.481714285714</v>
      </c>
      <c r="L179">
        <f t="shared" si="18"/>
        <v>0</v>
      </c>
      <c r="M179">
        <f t="shared" si="19"/>
        <v>0</v>
      </c>
      <c r="N179">
        <f t="shared" si="20"/>
        <v>0</v>
      </c>
    </row>
    <row r="180" spans="1:14" ht="15">
      <c r="A180">
        <f>'hh data'!A179</f>
        <v>55010243001</v>
      </c>
      <c r="C180">
        <f>'hh data'!AT179</f>
        <v>0</v>
      </c>
      <c r="D180">
        <f>'hh data'!M179</f>
        <v>0</v>
      </c>
      <c r="E180">
        <f>'hh data'!D179</f>
        <v>12</v>
      </c>
      <c r="F180">
        <f>'hh data'!E179</f>
        <v>7357.6323</v>
      </c>
      <c r="H180">
        <f t="shared" si="14"/>
        <v>88291.5876</v>
      </c>
      <c r="I180">
        <f t="shared" si="15"/>
        <v>0</v>
      </c>
      <c r="J180">
        <f t="shared" si="16"/>
        <v>0</v>
      </c>
      <c r="K180">
        <f t="shared" si="17"/>
        <v>7357.6323</v>
      </c>
      <c r="L180">
        <f t="shared" si="18"/>
        <v>1</v>
      </c>
      <c r="M180">
        <f t="shared" si="19"/>
        <v>1</v>
      </c>
      <c r="N180">
        <f t="shared" si="20"/>
        <v>0</v>
      </c>
    </row>
    <row r="181" spans="1:14" ht="15">
      <c r="A181">
        <f>'hh data'!A180</f>
        <v>22050741008</v>
      </c>
      <c r="C181">
        <f>'hh data'!AT180</f>
        <v>0</v>
      </c>
      <c r="D181">
        <f>'hh data'!M180</f>
        <v>0</v>
      </c>
      <c r="E181">
        <f>'hh data'!D180</f>
        <v>1</v>
      </c>
      <c r="F181">
        <f>'hh data'!E180</f>
        <v>133255.3</v>
      </c>
      <c r="H181">
        <f t="shared" si="14"/>
        <v>133255.3</v>
      </c>
      <c r="I181">
        <f t="shared" si="15"/>
        <v>0</v>
      </c>
      <c r="J181">
        <f t="shared" si="16"/>
        <v>0</v>
      </c>
      <c r="K181">
        <f t="shared" si="17"/>
        <v>133255.3</v>
      </c>
      <c r="L181">
        <f t="shared" si="18"/>
        <v>0</v>
      </c>
      <c r="M181">
        <f t="shared" si="19"/>
        <v>0</v>
      </c>
      <c r="N181">
        <f t="shared" si="20"/>
        <v>0</v>
      </c>
    </row>
    <row r="182" spans="1:14" ht="15">
      <c r="A182">
        <f>'hh data'!A181</f>
        <v>44110207008</v>
      </c>
      <c r="C182">
        <f>'hh data'!AT181</f>
        <v>3120</v>
      </c>
      <c r="D182">
        <f>'hh data'!M181</f>
        <v>0</v>
      </c>
      <c r="E182">
        <f>'hh data'!D181</f>
        <v>1</v>
      </c>
      <c r="F182">
        <f>'hh data'!E181</f>
        <v>44671.438</v>
      </c>
      <c r="H182">
        <f t="shared" si="14"/>
        <v>44671.438</v>
      </c>
      <c r="I182">
        <f t="shared" si="15"/>
        <v>-0.06984328554634843</v>
      </c>
      <c r="J182">
        <f t="shared" si="16"/>
        <v>-0.055874628437078744</v>
      </c>
      <c r="K182">
        <f t="shared" si="17"/>
        <v>42175.438</v>
      </c>
      <c r="L182">
        <f t="shared" si="18"/>
        <v>0</v>
      </c>
      <c r="M182">
        <f t="shared" si="19"/>
        <v>0</v>
      </c>
      <c r="N182">
        <f t="shared" si="20"/>
        <v>0</v>
      </c>
    </row>
    <row r="183" spans="1:14" ht="15">
      <c r="A183">
        <f>'hh data'!A182</f>
        <v>55020266004</v>
      </c>
      <c r="C183">
        <f>'hh data'!AT182</f>
        <v>780</v>
      </c>
      <c r="D183">
        <f>'hh data'!M182</f>
        <v>0</v>
      </c>
      <c r="E183">
        <f>'hh data'!D182</f>
        <v>7</v>
      </c>
      <c r="F183">
        <f>'hh data'!E182</f>
        <v>6604.0651</v>
      </c>
      <c r="H183">
        <f t="shared" si="14"/>
        <v>46228.4557</v>
      </c>
      <c r="I183">
        <f t="shared" si="15"/>
        <v>-0.01687272456302277</v>
      </c>
      <c r="J183">
        <f t="shared" si="16"/>
        <v>-0.013498179650418217</v>
      </c>
      <c r="K183">
        <f t="shared" si="17"/>
        <v>6514.922242857143</v>
      </c>
      <c r="L183">
        <f t="shared" si="18"/>
        <v>1</v>
      </c>
      <c r="M183">
        <f t="shared" si="19"/>
        <v>1</v>
      </c>
      <c r="N183">
        <f t="shared" si="20"/>
        <v>0</v>
      </c>
    </row>
    <row r="184" spans="1:14" ht="15">
      <c r="A184">
        <f>'hh data'!A183</f>
        <v>44080143005</v>
      </c>
      <c r="C184">
        <f>'hh data'!AT183</f>
        <v>0</v>
      </c>
      <c r="D184">
        <f>'hh data'!M183</f>
        <v>0</v>
      </c>
      <c r="E184">
        <f>'hh data'!D183</f>
        <v>5</v>
      </c>
      <c r="F184">
        <f>'hh data'!E183</f>
        <v>44274.73</v>
      </c>
      <c r="H184">
        <f t="shared" si="14"/>
        <v>221373.65000000002</v>
      </c>
      <c r="I184">
        <f t="shared" si="15"/>
        <v>0</v>
      </c>
      <c r="J184">
        <f t="shared" si="16"/>
        <v>0</v>
      </c>
      <c r="K184">
        <f t="shared" si="17"/>
        <v>44274.73</v>
      </c>
      <c r="L184">
        <f t="shared" si="18"/>
        <v>0</v>
      </c>
      <c r="M184">
        <f t="shared" si="19"/>
        <v>0</v>
      </c>
      <c r="N184">
        <f t="shared" si="20"/>
        <v>0</v>
      </c>
    </row>
    <row r="185" spans="1:14" ht="15">
      <c r="A185">
        <f>'hh data'!A184</f>
        <v>77060876004</v>
      </c>
      <c r="C185">
        <f>'hh data'!AT184</f>
        <v>0</v>
      </c>
      <c r="D185">
        <f>'hh data'!M184</f>
        <v>0</v>
      </c>
      <c r="E185">
        <f>'hh data'!D184</f>
        <v>4</v>
      </c>
      <c r="F185">
        <f>'hh data'!E184</f>
        <v>17953.175</v>
      </c>
      <c r="H185">
        <f t="shared" si="14"/>
        <v>71812.7</v>
      </c>
      <c r="I185">
        <f t="shared" si="15"/>
        <v>0</v>
      </c>
      <c r="J185">
        <f t="shared" si="16"/>
        <v>0</v>
      </c>
      <c r="K185">
        <f t="shared" si="17"/>
        <v>17953.175</v>
      </c>
      <c r="L185">
        <f t="shared" si="18"/>
        <v>0</v>
      </c>
      <c r="M185">
        <f t="shared" si="19"/>
        <v>0</v>
      </c>
      <c r="N185">
        <f t="shared" si="20"/>
        <v>0</v>
      </c>
    </row>
    <row r="186" spans="1:14" ht="15">
      <c r="A186">
        <f>'hh data'!A185</f>
        <v>66070533007</v>
      </c>
      <c r="C186">
        <f>'hh data'!AT185</f>
        <v>0</v>
      </c>
      <c r="D186">
        <f>'hh data'!M185</f>
        <v>0</v>
      </c>
      <c r="E186">
        <f>'hh data'!D185</f>
        <v>7</v>
      </c>
      <c r="F186">
        <f>'hh data'!E185</f>
        <v>17278.121</v>
      </c>
      <c r="H186">
        <f t="shared" si="14"/>
        <v>120946.847</v>
      </c>
      <c r="I186">
        <f t="shared" si="15"/>
        <v>0</v>
      </c>
      <c r="J186">
        <f t="shared" si="16"/>
        <v>0</v>
      </c>
      <c r="K186">
        <f t="shared" si="17"/>
        <v>17278.121</v>
      </c>
      <c r="L186">
        <f t="shared" si="18"/>
        <v>0</v>
      </c>
      <c r="M186">
        <f t="shared" si="19"/>
        <v>0</v>
      </c>
      <c r="N186">
        <f t="shared" si="20"/>
        <v>0</v>
      </c>
    </row>
    <row r="187" spans="1:14" ht="15">
      <c r="A187">
        <f>'hh data'!A186</f>
        <v>44090166006</v>
      </c>
      <c r="C187">
        <f>'hh data'!AT186</f>
        <v>0</v>
      </c>
      <c r="D187">
        <f>'hh data'!M186</f>
        <v>0</v>
      </c>
      <c r="E187">
        <f>'hh data'!D186</f>
        <v>8</v>
      </c>
      <c r="F187">
        <f>'hh data'!E186</f>
        <v>14391.417</v>
      </c>
      <c r="H187">
        <f t="shared" si="14"/>
        <v>115131.336</v>
      </c>
      <c r="I187">
        <f t="shared" si="15"/>
        <v>0</v>
      </c>
      <c r="J187">
        <f t="shared" si="16"/>
        <v>0</v>
      </c>
      <c r="K187">
        <f t="shared" si="17"/>
        <v>14391.417</v>
      </c>
      <c r="L187">
        <f t="shared" si="18"/>
        <v>1</v>
      </c>
      <c r="M187">
        <f t="shared" si="19"/>
        <v>1</v>
      </c>
      <c r="N187">
        <f t="shared" si="20"/>
        <v>0</v>
      </c>
    </row>
    <row r="188" spans="1:14" ht="15">
      <c r="A188">
        <f>'hh data'!A187</f>
        <v>66040477008</v>
      </c>
      <c r="C188">
        <f>'hh data'!AT187</f>
        <v>9360</v>
      </c>
      <c r="D188">
        <f>'hh data'!M187</f>
        <v>0</v>
      </c>
      <c r="E188">
        <f>'hh data'!D187</f>
        <v>7</v>
      </c>
      <c r="F188">
        <f>'hh data'!E187</f>
        <v>19637.526</v>
      </c>
      <c r="H188">
        <f t="shared" si="14"/>
        <v>137462.682</v>
      </c>
      <c r="I188">
        <f t="shared" si="15"/>
        <v>-0.06809120747404011</v>
      </c>
      <c r="J188">
        <f t="shared" si="16"/>
        <v>-0.054472965979232096</v>
      </c>
      <c r="K188">
        <f t="shared" si="17"/>
        <v>18567.811714285715</v>
      </c>
      <c r="L188">
        <f t="shared" si="18"/>
        <v>0</v>
      </c>
      <c r="M188">
        <f t="shared" si="19"/>
        <v>0</v>
      </c>
      <c r="N188">
        <f t="shared" si="20"/>
        <v>0</v>
      </c>
    </row>
    <row r="189" spans="1:14" ht="15">
      <c r="A189">
        <f>'hh data'!A188</f>
        <v>77040836002</v>
      </c>
      <c r="C189">
        <f>'hh data'!AT188</f>
        <v>0</v>
      </c>
      <c r="D189">
        <f>'hh data'!M188</f>
        <v>0</v>
      </c>
      <c r="E189">
        <f>'hh data'!D188</f>
        <v>3</v>
      </c>
      <c r="F189">
        <f>'hh data'!E188</f>
        <v>97657.393</v>
      </c>
      <c r="H189">
        <f t="shared" si="14"/>
        <v>292972.179</v>
      </c>
      <c r="I189">
        <f t="shared" si="15"/>
        <v>0</v>
      </c>
      <c r="J189">
        <f t="shared" si="16"/>
        <v>0</v>
      </c>
      <c r="K189">
        <f t="shared" si="17"/>
        <v>97657.393</v>
      </c>
      <c r="L189">
        <f t="shared" si="18"/>
        <v>0</v>
      </c>
      <c r="M189">
        <f t="shared" si="19"/>
        <v>0</v>
      </c>
      <c r="N189">
        <f t="shared" si="20"/>
        <v>0</v>
      </c>
    </row>
    <row r="190" spans="1:14" ht="15">
      <c r="A190">
        <f>'hh data'!A189</f>
        <v>77171084001</v>
      </c>
      <c r="C190">
        <f>'hh data'!AT189</f>
        <v>0</v>
      </c>
      <c r="D190">
        <f>'hh data'!M189</f>
        <v>0</v>
      </c>
      <c r="E190">
        <f>'hh data'!D189</f>
        <v>8</v>
      </c>
      <c r="F190">
        <f>'hh data'!E189</f>
        <v>3977.7854</v>
      </c>
      <c r="H190">
        <f t="shared" si="14"/>
        <v>31822.2832</v>
      </c>
      <c r="I190">
        <f t="shared" si="15"/>
        <v>0</v>
      </c>
      <c r="J190">
        <f t="shared" si="16"/>
        <v>0</v>
      </c>
      <c r="K190">
        <f t="shared" si="17"/>
        <v>3977.7854</v>
      </c>
      <c r="L190">
        <f t="shared" si="18"/>
        <v>1</v>
      </c>
      <c r="M190">
        <f t="shared" si="19"/>
        <v>1</v>
      </c>
      <c r="N190">
        <f t="shared" si="20"/>
        <v>0</v>
      </c>
    </row>
    <row r="191" spans="1:14" ht="15">
      <c r="A191">
        <f>'hh data'!A190</f>
        <v>77171096002</v>
      </c>
      <c r="C191">
        <f>'hh data'!AT190</f>
        <v>3380</v>
      </c>
      <c r="D191">
        <f>'hh data'!M190</f>
        <v>0</v>
      </c>
      <c r="E191">
        <f>'hh data'!D190</f>
        <v>5</v>
      </c>
      <c r="F191">
        <f>'hh data'!E190</f>
        <v>22203.044</v>
      </c>
      <c r="H191">
        <f t="shared" si="14"/>
        <v>111015.22</v>
      </c>
      <c r="I191">
        <f t="shared" si="15"/>
        <v>-0.030446275744893357</v>
      </c>
      <c r="J191">
        <f t="shared" si="16"/>
        <v>-0.024357020595914686</v>
      </c>
      <c r="K191">
        <f t="shared" si="17"/>
        <v>21662.244000000002</v>
      </c>
      <c r="L191">
        <f t="shared" si="18"/>
        <v>0</v>
      </c>
      <c r="M191">
        <f t="shared" si="19"/>
        <v>0</v>
      </c>
      <c r="N191">
        <f t="shared" si="20"/>
        <v>0</v>
      </c>
    </row>
    <row r="192" spans="1:14" ht="15">
      <c r="A192">
        <f>'hh data'!A191</f>
        <v>66020439009</v>
      </c>
      <c r="C192">
        <f>'hh data'!AT191</f>
        <v>4108</v>
      </c>
      <c r="D192">
        <f>'hh data'!M191</f>
        <v>0</v>
      </c>
      <c r="E192">
        <f>'hh data'!D191</f>
        <v>4</v>
      </c>
      <c r="F192">
        <f>'hh data'!E191</f>
        <v>10217.287</v>
      </c>
      <c r="H192">
        <f t="shared" si="14"/>
        <v>40869.148</v>
      </c>
      <c r="I192">
        <f t="shared" si="15"/>
        <v>-0.10051591973485721</v>
      </c>
      <c r="J192">
        <f t="shared" si="16"/>
        <v>-0.08041273578788577</v>
      </c>
      <c r="K192">
        <f t="shared" si="17"/>
        <v>9395.687</v>
      </c>
      <c r="L192">
        <f t="shared" si="18"/>
        <v>1</v>
      </c>
      <c r="M192">
        <f t="shared" si="19"/>
        <v>1</v>
      </c>
      <c r="N192">
        <f t="shared" si="20"/>
        <v>0</v>
      </c>
    </row>
    <row r="193" spans="1:14" ht="15">
      <c r="A193">
        <f>'hh data'!A192</f>
        <v>77090942001</v>
      </c>
      <c r="C193">
        <f>'hh data'!AT192</f>
        <v>4784</v>
      </c>
      <c r="D193">
        <f>'hh data'!M192</f>
        <v>0</v>
      </c>
      <c r="E193">
        <f>'hh data'!D192</f>
        <v>2</v>
      </c>
      <c r="F193">
        <f>'hh data'!E192</f>
        <v>40421.709</v>
      </c>
      <c r="H193">
        <f t="shared" si="14"/>
        <v>80843.418</v>
      </c>
      <c r="I193">
        <f t="shared" si="15"/>
        <v>-0.05917612241481427</v>
      </c>
      <c r="J193">
        <f t="shared" si="16"/>
        <v>-0.04734089793185142</v>
      </c>
      <c r="K193">
        <f t="shared" si="17"/>
        <v>38508.109</v>
      </c>
      <c r="L193">
        <f t="shared" si="18"/>
        <v>0</v>
      </c>
      <c r="M193">
        <f t="shared" si="19"/>
        <v>0</v>
      </c>
      <c r="N193">
        <f t="shared" si="20"/>
        <v>0</v>
      </c>
    </row>
    <row r="194" spans="1:14" ht="15">
      <c r="A194">
        <f>'hh data'!A193</f>
        <v>11011163005</v>
      </c>
      <c r="C194">
        <f>'hh data'!AT193</f>
        <v>2080</v>
      </c>
      <c r="D194">
        <f>'hh data'!M193</f>
        <v>0</v>
      </c>
      <c r="E194">
        <f>'hh data'!D193</f>
        <v>2</v>
      </c>
      <c r="F194">
        <f>'hh data'!E193</f>
        <v>95095.817</v>
      </c>
      <c r="H194">
        <f t="shared" si="14"/>
        <v>190191.634</v>
      </c>
      <c r="I194">
        <f t="shared" si="15"/>
        <v>-0.010936338030515054</v>
      </c>
      <c r="J194">
        <f t="shared" si="16"/>
        <v>-0.008749070424412043</v>
      </c>
      <c r="K194">
        <f t="shared" si="17"/>
        <v>94263.817</v>
      </c>
      <c r="L194">
        <f t="shared" si="18"/>
        <v>0</v>
      </c>
      <c r="M194">
        <f t="shared" si="19"/>
        <v>0</v>
      </c>
      <c r="N194">
        <f t="shared" si="20"/>
        <v>0</v>
      </c>
    </row>
    <row r="195" spans="1:14" ht="15">
      <c r="A195">
        <f>'hh data'!A194</f>
        <v>66020440002</v>
      </c>
      <c r="C195">
        <f>'hh data'!AT194</f>
        <v>0</v>
      </c>
      <c r="D195">
        <f>'hh data'!M194</f>
        <v>0</v>
      </c>
      <c r="E195">
        <f>'hh data'!D194</f>
        <v>5</v>
      </c>
      <c r="F195">
        <f>'hh data'!E194</f>
        <v>56153.4</v>
      </c>
      <c r="H195">
        <f t="shared" si="14"/>
        <v>280767</v>
      </c>
      <c r="I195">
        <f t="shared" si="15"/>
        <v>0</v>
      </c>
      <c r="J195">
        <f t="shared" si="16"/>
        <v>0</v>
      </c>
      <c r="K195">
        <f t="shared" si="17"/>
        <v>56153.4</v>
      </c>
      <c r="L195">
        <f t="shared" si="18"/>
        <v>0</v>
      </c>
      <c r="M195">
        <f t="shared" si="19"/>
        <v>0</v>
      </c>
      <c r="N195">
        <f t="shared" si="20"/>
        <v>0</v>
      </c>
    </row>
    <row r="196" spans="1:14" ht="15">
      <c r="A196">
        <f>'hh data'!A195</f>
        <v>77161072007</v>
      </c>
      <c r="C196">
        <f>'hh data'!AT195</f>
        <v>0</v>
      </c>
      <c r="D196">
        <f>'hh data'!M195</f>
        <v>0</v>
      </c>
      <c r="E196">
        <f>'hh data'!D195</f>
        <v>7</v>
      </c>
      <c r="F196">
        <f>'hh data'!E195</f>
        <v>28517.314</v>
      </c>
      <c r="H196">
        <f aca="true" t="shared" si="21" ref="H196:H202">E196*F196</f>
        <v>199621.19799999997</v>
      </c>
      <c r="I196">
        <f aca="true" t="shared" si="22" ref="I196:I202">(D196-C196)/H196</f>
        <v>0</v>
      </c>
      <c r="J196">
        <f aca="true" t="shared" si="23" ref="J196:J202">I196*J$1</f>
        <v>0</v>
      </c>
      <c r="K196">
        <f aca="true" t="shared" si="24" ref="K196:K202">F196*(1+J196)</f>
        <v>28517.314</v>
      </c>
      <c r="L196">
        <f aca="true" t="shared" si="25" ref="L196:L202">IF(F196&lt;L$1,1,0)</f>
        <v>0</v>
      </c>
      <c r="M196">
        <f aca="true" t="shared" si="26" ref="M196:M202">IF(K196&lt;M$1,1,0)</f>
        <v>0</v>
      </c>
      <c r="N196">
        <f aca="true" t="shared" si="27" ref="N196:N202">L196-M196</f>
        <v>0</v>
      </c>
    </row>
    <row r="197" spans="1:14" ht="15">
      <c r="A197">
        <f>'hh data'!A196</f>
        <v>66030462010</v>
      </c>
      <c r="C197">
        <f>'hh data'!AT196</f>
        <v>18200</v>
      </c>
      <c r="D197">
        <f>'hh data'!M196</f>
        <v>0</v>
      </c>
      <c r="E197">
        <f>'hh data'!D196</f>
        <v>4</v>
      </c>
      <c r="F197">
        <f>'hh data'!E196</f>
        <v>21686.495</v>
      </c>
      <c r="H197">
        <f t="shared" si="21"/>
        <v>86745.98</v>
      </c>
      <c r="I197">
        <f t="shared" si="22"/>
        <v>-0.20980799340787898</v>
      </c>
      <c r="J197">
        <f t="shared" si="23"/>
        <v>-0.1678463947263032</v>
      </c>
      <c r="K197">
        <f t="shared" si="24"/>
        <v>18046.495</v>
      </c>
      <c r="L197">
        <f t="shared" si="25"/>
        <v>0</v>
      </c>
      <c r="M197">
        <f t="shared" si="26"/>
        <v>0</v>
      </c>
      <c r="N197">
        <f t="shared" si="27"/>
        <v>0</v>
      </c>
    </row>
    <row r="198" spans="1:14" ht="15">
      <c r="A198">
        <f>'hh data'!A197</f>
        <v>22070781006</v>
      </c>
      <c r="C198">
        <f>'hh data'!AT197</f>
        <v>14560</v>
      </c>
      <c r="D198">
        <f>'hh data'!M197</f>
        <v>0</v>
      </c>
      <c r="E198">
        <f>'hh data'!D197</f>
        <v>5</v>
      </c>
      <c r="F198">
        <f>'hh data'!E197</f>
        <v>18682.209</v>
      </c>
      <c r="H198">
        <f t="shared" si="21"/>
        <v>93411.045</v>
      </c>
      <c r="I198">
        <f t="shared" si="22"/>
        <v>-0.15587021855927208</v>
      </c>
      <c r="J198">
        <f t="shared" si="23"/>
        <v>-0.12469617484741767</v>
      </c>
      <c r="K198">
        <f t="shared" si="24"/>
        <v>16352.608999999999</v>
      </c>
      <c r="L198">
        <f t="shared" si="25"/>
        <v>0</v>
      </c>
      <c r="M198">
        <f t="shared" si="26"/>
        <v>1</v>
      </c>
      <c r="N198">
        <f t="shared" si="27"/>
        <v>-1</v>
      </c>
    </row>
    <row r="199" spans="1:14" ht="15">
      <c r="A199">
        <f>'hh data'!A198</f>
        <v>44040066003</v>
      </c>
      <c r="C199">
        <f>'hh data'!AT198</f>
        <v>33800</v>
      </c>
      <c r="D199">
        <f>'hh data'!M198</f>
        <v>0</v>
      </c>
      <c r="E199">
        <f>'hh data'!D198</f>
        <v>6</v>
      </c>
      <c r="F199">
        <f>'hh data'!E198</f>
        <v>14615.953</v>
      </c>
      <c r="H199">
        <f t="shared" si="21"/>
        <v>87695.718</v>
      </c>
      <c r="I199">
        <f t="shared" si="22"/>
        <v>-0.38542360756998423</v>
      </c>
      <c r="J199">
        <f t="shared" si="23"/>
        <v>-0.3083388860559874</v>
      </c>
      <c r="K199">
        <f t="shared" si="24"/>
        <v>10109.286333333332</v>
      </c>
      <c r="L199">
        <f t="shared" si="25"/>
        <v>1</v>
      </c>
      <c r="M199">
        <f t="shared" si="26"/>
        <v>1</v>
      </c>
      <c r="N199">
        <f t="shared" si="27"/>
        <v>0</v>
      </c>
    </row>
    <row r="200" spans="1:14" ht="15">
      <c r="A200">
        <f>'hh data'!A199</f>
        <v>22050739009</v>
      </c>
      <c r="C200">
        <f>'hh data'!AT199</f>
        <v>5200</v>
      </c>
      <c r="D200">
        <f>'hh data'!M199</f>
        <v>0</v>
      </c>
      <c r="E200">
        <f>'hh data'!D199</f>
        <v>3</v>
      </c>
      <c r="F200">
        <f>'hh data'!E199</f>
        <v>25954.69</v>
      </c>
      <c r="H200">
        <f t="shared" si="21"/>
        <v>77864.06999999999</v>
      </c>
      <c r="I200">
        <f t="shared" si="22"/>
        <v>-0.0667830489723951</v>
      </c>
      <c r="J200">
        <f t="shared" si="23"/>
        <v>-0.05342643917791609</v>
      </c>
      <c r="K200">
        <f t="shared" si="24"/>
        <v>24568.02333333333</v>
      </c>
      <c r="L200">
        <f t="shared" si="25"/>
        <v>0</v>
      </c>
      <c r="M200">
        <f t="shared" si="26"/>
        <v>0</v>
      </c>
      <c r="N200">
        <f t="shared" si="27"/>
        <v>0</v>
      </c>
    </row>
    <row r="201" spans="1:14" ht="15">
      <c r="A201">
        <f>'hh data'!A200</f>
        <v>88051280007</v>
      </c>
      <c r="C201">
        <f>'hh data'!AT200</f>
        <v>0</v>
      </c>
      <c r="D201">
        <f>'hh data'!M200</f>
        <v>0</v>
      </c>
      <c r="E201">
        <f>'hh data'!D200</f>
        <v>5</v>
      </c>
      <c r="F201">
        <f>'hh data'!E200</f>
        <v>18628.504</v>
      </c>
      <c r="H201">
        <f t="shared" si="21"/>
        <v>93142.52</v>
      </c>
      <c r="I201">
        <f t="shared" si="22"/>
        <v>0</v>
      </c>
      <c r="J201">
        <f t="shared" si="23"/>
        <v>0</v>
      </c>
      <c r="K201">
        <f t="shared" si="24"/>
        <v>18628.504</v>
      </c>
      <c r="L201">
        <f t="shared" si="25"/>
        <v>0</v>
      </c>
      <c r="M201">
        <f t="shared" si="26"/>
        <v>0</v>
      </c>
      <c r="N201">
        <f t="shared" si="27"/>
        <v>0</v>
      </c>
    </row>
    <row r="202" spans="1:14" ht="15">
      <c r="A202">
        <f>'hh data'!A201</f>
        <v>77151058010</v>
      </c>
      <c r="C202">
        <f>'hh data'!AT201</f>
        <v>0</v>
      </c>
      <c r="D202">
        <f>'hh data'!M201</f>
        <v>0</v>
      </c>
      <c r="E202">
        <f>'hh data'!D201</f>
        <v>7</v>
      </c>
      <c r="F202">
        <f>'hh data'!E201</f>
        <v>1741.1745</v>
      </c>
      <c r="H202">
        <f t="shared" si="21"/>
        <v>12188.2215</v>
      </c>
      <c r="I202">
        <f t="shared" si="22"/>
        <v>0</v>
      </c>
      <c r="J202">
        <f t="shared" si="23"/>
        <v>0</v>
      </c>
      <c r="K202">
        <f t="shared" si="24"/>
        <v>1741.1745</v>
      </c>
      <c r="L202">
        <f t="shared" si="25"/>
        <v>1</v>
      </c>
      <c r="M202">
        <f t="shared" si="26"/>
        <v>1</v>
      </c>
      <c r="N202">
        <f t="shared" si="27"/>
        <v>0</v>
      </c>
    </row>
    <row r="204" spans="11:13" ht="15">
      <c r="K204" t="s">
        <v>232</v>
      </c>
      <c r="L204" s="2">
        <f>AVERAGE(L3:L202)</f>
        <v>0.3</v>
      </c>
      <c r="M204" s="2">
        <f>AVERAGE(M3:M202)</f>
        <v>0.305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Minot (IFPRI)</dc:creator>
  <cp:keywords/>
  <dc:description/>
  <cp:lastModifiedBy>Payne, Kenna</cp:lastModifiedBy>
  <dcterms:created xsi:type="dcterms:W3CDTF">2010-01-29T05:55:13Z</dcterms:created>
  <dcterms:modified xsi:type="dcterms:W3CDTF">2018-05-23T19:26:46Z</dcterms:modified>
  <cp:category/>
  <cp:version/>
  <cp:contentType/>
  <cp:contentStatus/>
</cp:coreProperties>
</file>