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<sst xmlns="http://schemas.openxmlformats.org/spreadsheetml/2006/main" count="63" uniqueCount="51">
  <si>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LOCATE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</si>
  <si>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</si>
  <si>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</si>
  <si>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</si>
  <si>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</si>
  <si>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</si>
  <si>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</si>
  <si>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</si>
  <si>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</si>
  <si>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</si>
  <si>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</si>
  <si>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</si>
  <si>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</si>
  <si>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kbs02</t>
  </si>
  <si>
    <t>kbs03</t>
  </si>
  <si>
    <t>kbs04</t>
  </si>
  <si>
    <t>kbs05</t>
  </si>
  <si>
    <t>kbs06</t>
  </si>
  <si>
    <t>kbs07</t>
  </si>
  <si>
    <t>kbs08</t>
  </si>
  <si>
    <t>kbs09</t>
  </si>
  <si>
    <t>kbs10</t>
  </si>
  <si>
    <t>kbs11</t>
  </si>
  <si>
    <t>kbs12</t>
  </si>
  <si>
    <t>kbs13</t>
  </si>
  <si>
    <t>kbs14</t>
  </si>
  <si>
    <t>kbs15</t>
  </si>
  <si>
    <t>kbs16</t>
  </si>
  <si>
    <t>kbs17</t>
  </si>
  <si>
    <t>kbs18</t>
  </si>
  <si>
    <t>kbs19</t>
  </si>
  <si>
    <t>kbs20</t>
  </si>
  <si>
    <t>kbs21</t>
  </si>
  <si>
    <t>kbs22</t>
  </si>
  <si>
    <t>kbs23</t>
  </si>
  <si>
    <t>kbs24</t>
  </si>
  <si>
    <t>kbs25</t>
  </si>
  <si>
    <t>kbs26</t>
  </si>
  <si>
    <t>kbs27</t>
  </si>
  <si>
    <t>kbs28</t>
  </si>
  <si>
    <t>kbs29</t>
  </si>
  <si>
    <t>kbs30</t>
  </si>
  <si>
    <t>ave K</t>
  </si>
  <si>
    <t>Sdev K</t>
  </si>
  <si>
    <t>Sum of Levels 2-11</t>
  </si>
  <si>
    <t>ave</t>
  </si>
  <si>
    <t>sdev</t>
  </si>
  <si>
    <t>serror</t>
  </si>
  <si>
    <t>aveKBS-NS</t>
  </si>
  <si>
    <t>SumL1-11</t>
  </si>
  <si>
    <t>SumL1-11Kns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</si>
</sst>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 of KBS Native-soil sounds from Levels 2-11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55"/>
          <c:w val="0.919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Sheet1!$P$33</c:f>
                <c:numCache>
                  <c:ptCount val="1"/>
                  <c:pt idx="0">
                    <c:v>0.0023466799406123766</c:v>
                  </c:pt>
                </c:numCache>
              </c:numRef>
            </c:plus>
            <c:minus>
              <c:numRef>
                <c:f>Sheet1!$P$33</c:f>
                <c:numCache>
                  <c:ptCount val="1"/>
                  <c:pt idx="0">
                    <c:v>0.0023466799406123766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Sheet1!$P$31</c:f>
              <c:numCache/>
            </c:numRef>
          </c:val>
        </c:ser>
        <c:axId val="63035386"/>
        <c:axId val="30447563"/>
      </c:barChart>
      <c:catAx>
        <c:axId val="63035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Sound Intensity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KBS Native soil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625"/>
          <c:w val="0.915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Sheet1!$B$32:$L$32</c:f>
                <c:numCache>
                  <c:ptCount val="11"/>
                  <c:pt idx="0">
                    <c:v>0.903440884738315</c:v>
                  </c:pt>
                  <c:pt idx="1">
                    <c:v>0.011424893958827096</c:v>
                  </c:pt>
                  <c:pt idx="2">
                    <c:v>0.003392050980191298</c:v>
                  </c:pt>
                  <c:pt idx="3">
                    <c:v>0.0019677636026868457</c:v>
                  </c:pt>
                  <c:pt idx="4">
                    <c:v>0.0015352187309058403</c:v>
                  </c:pt>
                  <c:pt idx="5">
                    <c:v>0.0016396713595985277</c:v>
                  </c:pt>
                  <c:pt idx="6">
                    <c:v>0.0018441827057579592</c:v>
                  </c:pt>
                  <c:pt idx="7">
                    <c:v>0.002000270917611503</c:v>
                  </c:pt>
                  <c:pt idx="8">
                    <c:v>0.0014138564806171988</c:v>
                  </c:pt>
                  <c:pt idx="9">
                    <c:v>0.001327345957405376</c:v>
                  </c:pt>
                  <c:pt idx="10">
                    <c:v>0.0009318264283710982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Sheet1!$B$31:$L$31</c:f>
              <c:numCache/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Levels 1-11 (Khz)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Sound Intensity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KBS Native Soils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55"/>
          <c:w val="0.919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Sheet1!$C$32:$L$32</c:f>
                <c:numCache>
                  <c:ptCount val="10"/>
                  <c:pt idx="0">
                    <c:v>0.011424893958827096</c:v>
                  </c:pt>
                  <c:pt idx="1">
                    <c:v>0.003392050980191298</c:v>
                  </c:pt>
                  <c:pt idx="2">
                    <c:v>0.0019677636026868457</c:v>
                  </c:pt>
                  <c:pt idx="3">
                    <c:v>0.0015352187309058403</c:v>
                  </c:pt>
                  <c:pt idx="4">
                    <c:v>0.0016396713595985277</c:v>
                  </c:pt>
                  <c:pt idx="5">
                    <c:v>0.0018441827057579592</c:v>
                  </c:pt>
                  <c:pt idx="6">
                    <c:v>0.002000270917611503</c:v>
                  </c:pt>
                  <c:pt idx="7">
                    <c:v>0.0014138564806171988</c:v>
                  </c:pt>
                  <c:pt idx="8">
                    <c:v>0.001327345957405376</c:v>
                  </c:pt>
                  <c:pt idx="9">
                    <c:v>0.0009318264283710982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Sheet1!$C$33:$L$33</c:f>
              <c:strCache/>
            </c:strRef>
          </c:cat>
          <c:val>
            <c:numRef>
              <c:f>Sheet1!$C$34:$L$34</c:f>
              <c:numCache/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Levels 2-11 (Khz)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Sound Intensity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85725</xdr:rowOff>
    </xdr:from>
    <xdr:to>
      <xdr:col>8</xdr:col>
      <xdr:colOff>457200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47625" y="5753100"/>
        <a:ext cx="52863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35</xdr:row>
      <xdr:rowOff>57150</xdr:rowOff>
    </xdr:from>
    <xdr:to>
      <xdr:col>17</xdr:col>
      <xdr:colOff>66675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5362575" y="5724525"/>
        <a:ext cx="50673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55</xdr:row>
      <xdr:rowOff>28575</xdr:rowOff>
    </xdr:from>
    <xdr:to>
      <xdr:col>8</xdr:col>
      <xdr:colOff>476250</xdr:colOff>
      <xdr:row>74</xdr:row>
      <xdr:rowOff>28575</xdr:rowOff>
    </xdr:to>
    <xdr:graphicFrame>
      <xdr:nvGraphicFramePr>
        <xdr:cNvPr id="3" name="Chart 3"/>
        <xdr:cNvGraphicFramePr/>
      </xdr:nvGraphicFramePr>
      <xdr:xfrm>
        <a:off x="66675" y="8934450"/>
        <a:ext cx="52863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46">
      <selection activeCell="S1" sqref="S1:S30"/>
    </sheetView>
  </sheetViews>
  <sheetFormatPr defaultColWidth="9.140625" defaultRowHeight="12.75"/>
  <cols>
    <col min="19" max="20" width="13.281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S1" t="s">
        <v>50</v>
      </c>
    </row>
    <row r="2" spans="1:19" ht="12.75">
      <c r="A2" t="s">
        <v>13</v>
      </c>
      <c r="B2">
        <v>1.6391</v>
      </c>
      <c r="C2">
        <v>0.0816</v>
      </c>
      <c r="D2">
        <v>0.0258</v>
      </c>
      <c r="E2">
        <v>0.0245</v>
      </c>
      <c r="F2">
        <v>0.0222</v>
      </c>
      <c r="G2">
        <v>0.023</v>
      </c>
      <c r="H2">
        <v>0.0199</v>
      </c>
      <c r="I2">
        <v>0.0206</v>
      </c>
      <c r="J2">
        <v>0.0193</v>
      </c>
      <c r="K2">
        <v>0.0178</v>
      </c>
      <c r="L2">
        <v>0.0105</v>
      </c>
      <c r="M2">
        <v>1.887</v>
      </c>
      <c r="N2" t="s">
        <v>44</v>
      </c>
      <c r="P2">
        <f>SUM(C2:L2)</f>
        <v>0.26520000000000005</v>
      </c>
      <c r="R2" t="s">
        <v>49</v>
      </c>
      <c r="S2">
        <f>SUM(B2:L2)</f>
        <v>1.9042999999999999</v>
      </c>
    </row>
    <row r="3" spans="1:19" ht="12.75">
      <c r="A3" t="s">
        <v>14</v>
      </c>
      <c r="B3">
        <v>2.3271</v>
      </c>
      <c r="C3">
        <v>0.0265</v>
      </c>
      <c r="D3">
        <v>0.0211</v>
      </c>
      <c r="E3">
        <v>0.0201</v>
      </c>
      <c r="F3">
        <v>0.0221</v>
      </c>
      <c r="G3">
        <v>0.0246</v>
      </c>
      <c r="H3">
        <v>0.0237</v>
      </c>
      <c r="I3">
        <v>0.0231</v>
      </c>
      <c r="J3">
        <v>0.0203</v>
      </c>
      <c r="K3">
        <v>0.0181</v>
      </c>
      <c r="L3">
        <v>0.0126</v>
      </c>
      <c r="M3">
        <v>2.5237</v>
      </c>
      <c r="P3">
        <f aca="true" t="shared" si="0" ref="P3:P30">SUM(C3:L3)</f>
        <v>0.2122</v>
      </c>
      <c r="S3">
        <f aca="true" t="shared" si="1" ref="S3:S30">SUM(B3:L3)</f>
        <v>2.5393</v>
      </c>
    </row>
    <row r="4" spans="1:19" ht="12.75">
      <c r="A4" t="s">
        <v>15</v>
      </c>
      <c r="B4">
        <v>4.0003</v>
      </c>
      <c r="C4">
        <v>0.0334</v>
      </c>
      <c r="D4">
        <v>0.0258</v>
      </c>
      <c r="E4">
        <v>0.0224</v>
      </c>
      <c r="F4">
        <v>0.0218</v>
      </c>
      <c r="G4">
        <v>0.0218</v>
      </c>
      <c r="H4">
        <v>0.0232</v>
      </c>
      <c r="I4">
        <v>0.0222</v>
      </c>
      <c r="J4">
        <v>0.0186</v>
      </c>
      <c r="K4">
        <v>0.0169</v>
      </c>
      <c r="L4">
        <v>0.0106</v>
      </c>
      <c r="M4">
        <v>4.1983</v>
      </c>
      <c r="P4">
        <f t="shared" si="0"/>
        <v>0.2167</v>
      </c>
      <c r="S4">
        <f t="shared" si="1"/>
        <v>4.2170000000000005</v>
      </c>
    </row>
    <row r="5" spans="1:19" ht="12.75">
      <c r="A5" t="s">
        <v>16</v>
      </c>
      <c r="B5">
        <v>2.9124</v>
      </c>
      <c r="C5">
        <v>0.0248</v>
      </c>
      <c r="D5">
        <v>0.0265</v>
      </c>
      <c r="E5">
        <v>0.0231</v>
      </c>
      <c r="F5">
        <v>0.024</v>
      </c>
      <c r="G5">
        <v>0.0198</v>
      </c>
      <c r="H5">
        <v>0.0223</v>
      </c>
      <c r="I5">
        <v>0.0239</v>
      </c>
      <c r="J5">
        <v>0.0202</v>
      </c>
      <c r="K5">
        <v>0.0173</v>
      </c>
      <c r="L5">
        <v>0.0102</v>
      </c>
      <c r="M5">
        <v>3.1052</v>
      </c>
      <c r="P5">
        <f t="shared" si="0"/>
        <v>0.2121</v>
      </c>
      <c r="S5">
        <f t="shared" si="1"/>
        <v>3.1245</v>
      </c>
    </row>
    <row r="6" spans="1:19" ht="12.75">
      <c r="A6" t="s">
        <v>17</v>
      </c>
      <c r="B6">
        <v>0.766</v>
      </c>
      <c r="C6">
        <v>0.0255</v>
      </c>
      <c r="D6">
        <v>0.0262</v>
      </c>
      <c r="E6">
        <v>0.0238</v>
      </c>
      <c r="F6">
        <v>0.0214</v>
      </c>
      <c r="G6">
        <v>0.0205</v>
      </c>
      <c r="H6">
        <v>0.0195</v>
      </c>
      <c r="I6">
        <v>0.0206</v>
      </c>
      <c r="J6">
        <v>0.0214</v>
      </c>
      <c r="K6">
        <v>0.0174</v>
      </c>
      <c r="L6">
        <v>0.0121</v>
      </c>
      <c r="M6">
        <v>0.9562</v>
      </c>
      <c r="P6">
        <f t="shared" si="0"/>
        <v>0.2084</v>
      </c>
      <c r="S6">
        <f t="shared" si="1"/>
        <v>0.9743999999999998</v>
      </c>
    </row>
    <row r="7" spans="1:19" ht="12.75">
      <c r="A7" t="s">
        <v>18</v>
      </c>
      <c r="B7">
        <v>0.9977</v>
      </c>
      <c r="C7">
        <v>0.0223</v>
      </c>
      <c r="D7">
        <v>0.0211</v>
      </c>
      <c r="E7">
        <v>0.022</v>
      </c>
      <c r="F7">
        <v>0.025</v>
      </c>
      <c r="G7">
        <v>0.0193</v>
      </c>
      <c r="H7">
        <v>0.0187</v>
      </c>
      <c r="I7">
        <v>0.0211</v>
      </c>
      <c r="J7">
        <v>0.0196</v>
      </c>
      <c r="K7">
        <v>0.02</v>
      </c>
      <c r="L7">
        <v>0.0118</v>
      </c>
      <c r="M7">
        <v>1.1818</v>
      </c>
      <c r="P7">
        <f t="shared" si="0"/>
        <v>0.20090000000000002</v>
      </c>
      <c r="S7">
        <f t="shared" si="1"/>
        <v>1.1985999999999999</v>
      </c>
    </row>
    <row r="8" spans="1:19" ht="12.75">
      <c r="A8" t="s">
        <v>19</v>
      </c>
      <c r="B8">
        <v>1.2155</v>
      </c>
      <c r="C8">
        <v>0.0419</v>
      </c>
      <c r="D8">
        <v>0.0349</v>
      </c>
      <c r="E8">
        <v>0.0202</v>
      </c>
      <c r="F8">
        <v>0.0208</v>
      </c>
      <c r="G8">
        <v>0.021</v>
      </c>
      <c r="H8">
        <v>0.0208</v>
      </c>
      <c r="I8">
        <v>0.0197</v>
      </c>
      <c r="J8">
        <v>0.0185</v>
      </c>
      <c r="K8">
        <v>0.019</v>
      </c>
      <c r="L8">
        <v>0.0119</v>
      </c>
      <c r="M8">
        <v>1.4242</v>
      </c>
      <c r="P8">
        <f t="shared" si="0"/>
        <v>0.2287</v>
      </c>
      <c r="S8">
        <f t="shared" si="1"/>
        <v>1.4441999999999997</v>
      </c>
    </row>
    <row r="9" spans="1:19" ht="12.75">
      <c r="A9" t="s">
        <v>20</v>
      </c>
      <c r="B9">
        <v>0.4226</v>
      </c>
      <c r="C9">
        <v>0.0236</v>
      </c>
      <c r="D9">
        <v>0.023</v>
      </c>
      <c r="E9">
        <v>0.0242</v>
      </c>
      <c r="F9">
        <v>0.0191</v>
      </c>
      <c r="G9">
        <v>0.0236</v>
      </c>
      <c r="H9">
        <v>0.0212</v>
      </c>
      <c r="I9">
        <v>0.0211</v>
      </c>
      <c r="J9">
        <v>0.0213</v>
      </c>
      <c r="K9">
        <v>0.0206</v>
      </c>
      <c r="L9">
        <v>0.0119</v>
      </c>
      <c r="M9">
        <v>0.6148</v>
      </c>
      <c r="P9">
        <f t="shared" si="0"/>
        <v>0.20960000000000004</v>
      </c>
      <c r="S9">
        <f t="shared" si="1"/>
        <v>0.6321999999999999</v>
      </c>
    </row>
    <row r="10" spans="1:19" ht="12.75">
      <c r="A10" t="s">
        <v>21</v>
      </c>
      <c r="B10">
        <v>0.4324</v>
      </c>
      <c r="C10">
        <v>0.0319</v>
      </c>
      <c r="D10">
        <v>0.0341</v>
      </c>
      <c r="E10">
        <v>0.0222</v>
      </c>
      <c r="F10">
        <v>0.0233</v>
      </c>
      <c r="G10">
        <v>0.0243</v>
      </c>
      <c r="H10">
        <v>0.0214</v>
      </c>
      <c r="I10">
        <v>0.022</v>
      </c>
      <c r="J10">
        <v>0.0219</v>
      </c>
      <c r="K10">
        <v>0.0185</v>
      </c>
      <c r="L10">
        <v>0.011</v>
      </c>
      <c r="M10">
        <v>0.647</v>
      </c>
      <c r="P10">
        <f t="shared" si="0"/>
        <v>0.2306</v>
      </c>
      <c r="S10">
        <f t="shared" si="1"/>
        <v>0.663</v>
      </c>
    </row>
    <row r="11" spans="1:19" ht="12.75">
      <c r="A11" t="s">
        <v>22</v>
      </c>
      <c r="B11">
        <v>0.206</v>
      </c>
      <c r="C11">
        <v>0.0338</v>
      </c>
      <c r="D11">
        <v>0.0232</v>
      </c>
      <c r="E11">
        <v>0.025</v>
      </c>
      <c r="F11">
        <v>0.02</v>
      </c>
      <c r="G11">
        <v>0.023</v>
      </c>
      <c r="H11">
        <v>0.0198</v>
      </c>
      <c r="I11">
        <v>0.0197</v>
      </c>
      <c r="J11">
        <v>0.0218</v>
      </c>
      <c r="K11">
        <v>0.0195</v>
      </c>
      <c r="L11">
        <v>0.0117</v>
      </c>
      <c r="M11">
        <v>0.408</v>
      </c>
      <c r="P11">
        <f t="shared" si="0"/>
        <v>0.2175</v>
      </c>
      <c r="S11">
        <f t="shared" si="1"/>
        <v>0.42350000000000004</v>
      </c>
    </row>
    <row r="12" spans="1:19" ht="12.75">
      <c r="A12" t="s">
        <v>23</v>
      </c>
      <c r="B12">
        <v>0.2491</v>
      </c>
      <c r="C12">
        <v>0.0229</v>
      </c>
      <c r="D12">
        <v>0.0223</v>
      </c>
      <c r="E12">
        <v>0.0265</v>
      </c>
      <c r="F12">
        <v>0.0224</v>
      </c>
      <c r="G12">
        <v>0.0201</v>
      </c>
      <c r="H12">
        <v>0.0223</v>
      </c>
      <c r="I12">
        <v>0.0221</v>
      </c>
      <c r="J12">
        <v>0.0243</v>
      </c>
      <c r="K12">
        <v>0.0219</v>
      </c>
      <c r="L12">
        <v>0.0134</v>
      </c>
      <c r="M12">
        <v>0.4491</v>
      </c>
      <c r="P12">
        <f t="shared" si="0"/>
        <v>0.2182</v>
      </c>
      <c r="S12">
        <f t="shared" si="1"/>
        <v>0.46729999999999994</v>
      </c>
    </row>
    <row r="13" spans="1:19" ht="12.75">
      <c r="A13" t="s">
        <v>24</v>
      </c>
      <c r="B13">
        <v>0.3744</v>
      </c>
      <c r="C13">
        <v>0.0252</v>
      </c>
      <c r="D13">
        <v>0.0244</v>
      </c>
      <c r="E13">
        <v>0.0242</v>
      </c>
      <c r="F13">
        <v>0.0226</v>
      </c>
      <c r="G13">
        <v>0.0257</v>
      </c>
      <c r="H13">
        <v>0.0216</v>
      </c>
      <c r="I13">
        <v>0.027</v>
      </c>
      <c r="J13">
        <v>0.0202</v>
      </c>
      <c r="K13">
        <v>0.0203</v>
      </c>
      <c r="L13">
        <v>0.0117</v>
      </c>
      <c r="M13">
        <v>0.5791</v>
      </c>
      <c r="P13">
        <f t="shared" si="0"/>
        <v>0.2229</v>
      </c>
      <c r="S13">
        <f t="shared" si="1"/>
        <v>0.5973</v>
      </c>
    </row>
    <row r="14" spans="1:19" ht="12.75">
      <c r="A14" t="s">
        <v>25</v>
      </c>
      <c r="B14">
        <v>0.6162</v>
      </c>
      <c r="C14">
        <v>0.023</v>
      </c>
      <c r="D14">
        <v>0.0206</v>
      </c>
      <c r="E14">
        <v>0.0221</v>
      </c>
      <c r="F14">
        <v>0.0215</v>
      </c>
      <c r="G14">
        <v>0.0217</v>
      </c>
      <c r="H14">
        <v>0.0237</v>
      </c>
      <c r="I14">
        <v>0.0237</v>
      </c>
      <c r="J14">
        <v>0.0207</v>
      </c>
      <c r="K14">
        <v>0.0189</v>
      </c>
      <c r="L14">
        <v>0.0114</v>
      </c>
      <c r="M14">
        <v>0.805</v>
      </c>
      <c r="P14">
        <f t="shared" si="0"/>
        <v>0.20729999999999998</v>
      </c>
      <c r="S14">
        <f t="shared" si="1"/>
        <v>0.8235</v>
      </c>
    </row>
    <row r="15" spans="1:19" ht="12.75">
      <c r="A15" t="s">
        <v>26</v>
      </c>
      <c r="B15">
        <v>1.6971</v>
      </c>
      <c r="C15">
        <v>0.0263</v>
      </c>
      <c r="D15">
        <v>0.0241</v>
      </c>
      <c r="E15">
        <v>0.0225</v>
      </c>
      <c r="F15">
        <v>0.0196</v>
      </c>
      <c r="G15">
        <v>0.0223</v>
      </c>
      <c r="H15">
        <v>0.0232</v>
      </c>
      <c r="I15">
        <v>0.0216</v>
      </c>
      <c r="J15">
        <v>0.0221</v>
      </c>
      <c r="K15">
        <v>0.0204</v>
      </c>
      <c r="L15">
        <v>0.0119</v>
      </c>
      <c r="M15">
        <v>1.8915</v>
      </c>
      <c r="P15">
        <f t="shared" si="0"/>
        <v>0.21400000000000002</v>
      </c>
      <c r="S15">
        <f t="shared" si="1"/>
        <v>1.9111000000000002</v>
      </c>
    </row>
    <row r="16" spans="1:19" ht="12.75">
      <c r="A16" t="s">
        <v>27</v>
      </c>
      <c r="B16">
        <v>1.0332</v>
      </c>
      <c r="C16">
        <v>0.0241</v>
      </c>
      <c r="D16">
        <v>0.024</v>
      </c>
      <c r="E16">
        <v>0.0235</v>
      </c>
      <c r="F16">
        <v>0.0214</v>
      </c>
      <c r="G16">
        <v>0.0203</v>
      </c>
      <c r="H16">
        <v>0.024</v>
      </c>
      <c r="I16">
        <v>0.021</v>
      </c>
      <c r="J16">
        <v>0.0209</v>
      </c>
      <c r="K16">
        <v>0.0196</v>
      </c>
      <c r="L16">
        <v>0.0104</v>
      </c>
      <c r="M16">
        <v>1.2254</v>
      </c>
      <c r="P16">
        <f t="shared" si="0"/>
        <v>0.2092</v>
      </c>
      <c r="S16">
        <f t="shared" si="1"/>
        <v>1.2424</v>
      </c>
    </row>
    <row r="17" spans="1:19" ht="12.75">
      <c r="A17" t="s">
        <v>28</v>
      </c>
      <c r="B17">
        <v>0.3022</v>
      </c>
      <c r="C17">
        <v>0.021</v>
      </c>
      <c r="D17">
        <v>0.0243</v>
      </c>
      <c r="E17">
        <v>0.0212</v>
      </c>
      <c r="F17">
        <v>0.0221</v>
      </c>
      <c r="G17">
        <v>0.0215</v>
      </c>
      <c r="H17">
        <v>0.0222</v>
      </c>
      <c r="I17">
        <v>0.0229</v>
      </c>
      <c r="J17">
        <v>0.0179</v>
      </c>
      <c r="K17">
        <v>0.0181</v>
      </c>
      <c r="L17">
        <v>0.0129</v>
      </c>
      <c r="M17">
        <v>0.4874</v>
      </c>
      <c r="P17">
        <f t="shared" si="0"/>
        <v>0.2041</v>
      </c>
      <c r="S17">
        <f t="shared" si="1"/>
        <v>0.5063000000000001</v>
      </c>
    </row>
    <row r="18" spans="1:19" ht="12.75">
      <c r="A18" t="s">
        <v>29</v>
      </c>
      <c r="B18">
        <v>0.4409</v>
      </c>
      <c r="C18">
        <v>0.0235</v>
      </c>
      <c r="D18">
        <v>0.0266</v>
      </c>
      <c r="E18">
        <v>0.0202</v>
      </c>
      <c r="F18">
        <v>0.0192</v>
      </c>
      <c r="G18">
        <v>0.0208</v>
      </c>
      <c r="H18">
        <v>0.0213</v>
      </c>
      <c r="I18">
        <v>0.0187</v>
      </c>
      <c r="J18">
        <v>0.0225</v>
      </c>
      <c r="K18">
        <v>0.0198</v>
      </c>
      <c r="L18">
        <v>0.0114</v>
      </c>
      <c r="M18">
        <v>0.628</v>
      </c>
      <c r="P18">
        <f t="shared" si="0"/>
        <v>0.204</v>
      </c>
      <c r="S18">
        <f t="shared" si="1"/>
        <v>0.6449000000000001</v>
      </c>
    </row>
    <row r="19" spans="1:19" ht="12.75">
      <c r="A19" t="s">
        <v>30</v>
      </c>
      <c r="B19">
        <v>0.5011</v>
      </c>
      <c r="C19">
        <v>0.0243</v>
      </c>
      <c r="D19">
        <v>0.0206</v>
      </c>
      <c r="E19">
        <v>0.0217</v>
      </c>
      <c r="F19">
        <v>0.0231</v>
      </c>
      <c r="G19">
        <v>0.0215</v>
      </c>
      <c r="H19">
        <v>0.0231</v>
      </c>
      <c r="I19">
        <v>0.0198</v>
      </c>
      <c r="J19">
        <v>0.02</v>
      </c>
      <c r="K19">
        <v>0.0201</v>
      </c>
      <c r="L19">
        <v>0.0114</v>
      </c>
      <c r="M19">
        <v>0.6923</v>
      </c>
      <c r="P19">
        <f t="shared" si="0"/>
        <v>0.2056</v>
      </c>
      <c r="S19">
        <f t="shared" si="1"/>
        <v>0.7067</v>
      </c>
    </row>
    <row r="20" spans="1:19" ht="12.75">
      <c r="A20" t="s">
        <v>31</v>
      </c>
      <c r="B20">
        <v>0.2544</v>
      </c>
      <c r="C20">
        <v>0.0235</v>
      </c>
      <c r="D20">
        <v>0.0251</v>
      </c>
      <c r="E20">
        <v>0.0232</v>
      </c>
      <c r="F20">
        <v>0.0243</v>
      </c>
      <c r="G20">
        <v>0.0206</v>
      </c>
      <c r="H20">
        <v>0.0196</v>
      </c>
      <c r="I20">
        <v>0.02</v>
      </c>
      <c r="J20">
        <v>0.0226</v>
      </c>
      <c r="K20">
        <v>0.0193</v>
      </c>
      <c r="L20">
        <v>0.0117</v>
      </c>
      <c r="M20">
        <v>0.4478</v>
      </c>
      <c r="P20">
        <f t="shared" si="0"/>
        <v>0.2099</v>
      </c>
      <c r="S20">
        <f t="shared" si="1"/>
        <v>0.46430000000000005</v>
      </c>
    </row>
    <row r="21" spans="1:19" ht="12.75">
      <c r="A21" t="s">
        <v>32</v>
      </c>
      <c r="B21">
        <v>0.4205</v>
      </c>
      <c r="C21">
        <v>0.0265</v>
      </c>
      <c r="D21">
        <v>0.0238</v>
      </c>
      <c r="E21">
        <v>0.0239</v>
      </c>
      <c r="F21">
        <v>0.0221</v>
      </c>
      <c r="G21">
        <v>0.0228</v>
      </c>
      <c r="H21">
        <v>0.0189</v>
      </c>
      <c r="I21">
        <v>0.0174</v>
      </c>
      <c r="J21">
        <v>0.0222</v>
      </c>
      <c r="K21">
        <v>0.0209</v>
      </c>
      <c r="L21">
        <v>0.0129</v>
      </c>
      <c r="M21">
        <v>0.6146</v>
      </c>
      <c r="P21">
        <f t="shared" si="0"/>
        <v>0.2114</v>
      </c>
      <c r="S21">
        <f t="shared" si="1"/>
        <v>0.6319</v>
      </c>
    </row>
    <row r="22" spans="1:19" ht="12.75">
      <c r="A22" t="s">
        <v>33</v>
      </c>
      <c r="B22">
        <v>0.3322</v>
      </c>
      <c r="C22">
        <v>0.0218</v>
      </c>
      <c r="D22">
        <v>0.0248</v>
      </c>
      <c r="E22">
        <v>0.0216</v>
      </c>
      <c r="F22">
        <v>0.0202</v>
      </c>
      <c r="G22">
        <v>0.0228</v>
      </c>
      <c r="H22">
        <v>0.0208</v>
      </c>
      <c r="I22">
        <v>0.025</v>
      </c>
      <c r="J22">
        <v>0.0212</v>
      </c>
      <c r="K22">
        <v>0.0174</v>
      </c>
      <c r="L22">
        <v>0.0135</v>
      </c>
      <c r="M22">
        <v>0.5218</v>
      </c>
      <c r="P22">
        <f t="shared" si="0"/>
        <v>0.2091</v>
      </c>
      <c r="S22">
        <f t="shared" si="1"/>
        <v>0.5412999999999999</v>
      </c>
    </row>
    <row r="23" spans="1:19" ht="12.75">
      <c r="A23" t="s">
        <v>34</v>
      </c>
      <c r="B23">
        <v>0.3254</v>
      </c>
      <c r="C23">
        <v>0.0203</v>
      </c>
      <c r="D23">
        <v>0.023</v>
      </c>
      <c r="E23">
        <v>0.024</v>
      </c>
      <c r="F23">
        <v>0.0221</v>
      </c>
      <c r="G23">
        <v>0.0252</v>
      </c>
      <c r="H23">
        <v>0.0192</v>
      </c>
      <c r="I23">
        <v>0.0214</v>
      </c>
      <c r="J23">
        <v>0.0209</v>
      </c>
      <c r="K23">
        <v>0.0185</v>
      </c>
      <c r="L23">
        <v>0.0129</v>
      </c>
      <c r="M23">
        <v>0.5178</v>
      </c>
      <c r="P23">
        <f t="shared" si="0"/>
        <v>0.2075</v>
      </c>
      <c r="S23">
        <f t="shared" si="1"/>
        <v>0.5329</v>
      </c>
    </row>
    <row r="24" spans="1:19" ht="12.75">
      <c r="A24" t="s">
        <v>35</v>
      </c>
      <c r="B24">
        <v>0.339</v>
      </c>
      <c r="C24">
        <v>0.0244</v>
      </c>
      <c r="D24">
        <v>0.0231</v>
      </c>
      <c r="E24">
        <v>0.0202</v>
      </c>
      <c r="F24">
        <v>0.0242</v>
      </c>
      <c r="G24">
        <v>0.0233</v>
      </c>
      <c r="H24">
        <v>0.0256</v>
      </c>
      <c r="I24">
        <v>0.019</v>
      </c>
      <c r="J24">
        <v>0.0211</v>
      </c>
      <c r="K24">
        <v>0.0168</v>
      </c>
      <c r="L24">
        <v>0.0117</v>
      </c>
      <c r="M24">
        <v>0.5321</v>
      </c>
      <c r="P24">
        <f t="shared" si="0"/>
        <v>0.2094</v>
      </c>
      <c r="S24">
        <f t="shared" si="1"/>
        <v>0.5484000000000001</v>
      </c>
    </row>
    <row r="25" spans="1:19" ht="12.75">
      <c r="A25" t="s">
        <v>36</v>
      </c>
      <c r="B25">
        <v>0.2618</v>
      </c>
      <c r="C25">
        <v>0.0238</v>
      </c>
      <c r="D25">
        <v>0.0218</v>
      </c>
      <c r="E25">
        <v>0.0239</v>
      </c>
      <c r="F25">
        <v>0.0229</v>
      </c>
      <c r="G25">
        <v>0.0205</v>
      </c>
      <c r="H25">
        <v>0.0201</v>
      </c>
      <c r="I25">
        <v>0.0203</v>
      </c>
      <c r="J25">
        <v>0.0214</v>
      </c>
      <c r="K25">
        <v>0.0189</v>
      </c>
      <c r="L25">
        <v>0.0104</v>
      </c>
      <c r="M25">
        <v>0.4494</v>
      </c>
      <c r="P25">
        <f t="shared" si="0"/>
        <v>0.204</v>
      </c>
      <c r="S25">
        <f t="shared" si="1"/>
        <v>0.46579999999999994</v>
      </c>
    </row>
    <row r="26" spans="1:19" ht="12.75">
      <c r="A26" t="s">
        <v>37</v>
      </c>
      <c r="B26">
        <v>0.3654</v>
      </c>
      <c r="C26">
        <v>0.0216</v>
      </c>
      <c r="D26">
        <v>0.0236</v>
      </c>
      <c r="E26">
        <v>0.0222</v>
      </c>
      <c r="F26">
        <v>0.0219</v>
      </c>
      <c r="G26">
        <v>0.0232</v>
      </c>
      <c r="H26">
        <v>0.0218</v>
      </c>
      <c r="I26">
        <v>0.0202</v>
      </c>
      <c r="J26">
        <v>0.0191</v>
      </c>
      <c r="K26">
        <v>0.0193</v>
      </c>
      <c r="L26">
        <v>0.011</v>
      </c>
      <c r="M26">
        <v>0.5531</v>
      </c>
      <c r="P26">
        <f t="shared" si="0"/>
        <v>0.20390000000000003</v>
      </c>
      <c r="S26">
        <f t="shared" si="1"/>
        <v>0.5693</v>
      </c>
    </row>
    <row r="27" spans="1:19" ht="12.75">
      <c r="A27" t="s">
        <v>38</v>
      </c>
      <c r="B27">
        <v>0.2695</v>
      </c>
      <c r="C27">
        <v>0.0251</v>
      </c>
      <c r="D27">
        <v>0.0247</v>
      </c>
      <c r="E27">
        <v>0.0222</v>
      </c>
      <c r="F27">
        <v>0.0212</v>
      </c>
      <c r="G27">
        <v>0.0237</v>
      </c>
      <c r="H27">
        <v>0.0219</v>
      </c>
      <c r="I27">
        <v>0.0217</v>
      </c>
      <c r="J27">
        <v>0.0189</v>
      </c>
      <c r="K27">
        <v>0.018</v>
      </c>
      <c r="L27">
        <v>0.0121</v>
      </c>
      <c r="M27">
        <v>0.4609</v>
      </c>
      <c r="P27">
        <f t="shared" si="0"/>
        <v>0.20949999999999996</v>
      </c>
      <c r="S27">
        <f t="shared" si="1"/>
        <v>0.479</v>
      </c>
    </row>
    <row r="28" spans="1:19" ht="12.75">
      <c r="A28" t="s">
        <v>39</v>
      </c>
      <c r="B28">
        <v>0.661</v>
      </c>
      <c r="C28">
        <v>0.0224</v>
      </c>
      <c r="D28">
        <v>0.0198</v>
      </c>
      <c r="E28">
        <v>0.0246</v>
      </c>
      <c r="F28">
        <v>0.0198</v>
      </c>
      <c r="G28">
        <v>0.0221</v>
      </c>
      <c r="H28">
        <v>0.02</v>
      </c>
      <c r="I28">
        <v>0.0208</v>
      </c>
      <c r="J28">
        <v>0.0212</v>
      </c>
      <c r="K28">
        <v>0.0202</v>
      </c>
      <c r="L28">
        <v>0.0114</v>
      </c>
      <c r="M28">
        <v>0.8466</v>
      </c>
      <c r="P28">
        <f t="shared" si="0"/>
        <v>0.20229999999999995</v>
      </c>
      <c r="S28">
        <f t="shared" si="1"/>
        <v>0.8633000000000001</v>
      </c>
    </row>
    <row r="29" spans="1:19" ht="12.75">
      <c r="A29" t="s">
        <v>40</v>
      </c>
      <c r="B29">
        <v>0.3235</v>
      </c>
      <c r="C29">
        <v>0.0225</v>
      </c>
      <c r="D29">
        <v>0.0237</v>
      </c>
      <c r="E29">
        <v>0.0202</v>
      </c>
      <c r="F29">
        <v>0.0232</v>
      </c>
      <c r="G29">
        <v>0.0225</v>
      </c>
      <c r="H29">
        <v>0.0243</v>
      </c>
      <c r="I29">
        <v>0.019</v>
      </c>
      <c r="J29">
        <v>0.0208</v>
      </c>
      <c r="K29">
        <v>0.0208</v>
      </c>
      <c r="L29">
        <v>0.0133</v>
      </c>
      <c r="M29">
        <v>0.5172</v>
      </c>
      <c r="P29">
        <f t="shared" si="0"/>
        <v>0.21029999999999996</v>
      </c>
      <c r="S29">
        <f t="shared" si="1"/>
        <v>0.5338</v>
      </c>
    </row>
    <row r="30" spans="1:19" ht="12.75">
      <c r="A30" t="s">
        <v>41</v>
      </c>
      <c r="B30">
        <v>0.2178</v>
      </c>
      <c r="C30">
        <v>0.0328</v>
      </c>
      <c r="D30">
        <v>0.0274</v>
      </c>
      <c r="E30">
        <v>0.0285</v>
      </c>
      <c r="F30">
        <v>0.0223</v>
      </c>
      <c r="G30">
        <v>0.0221</v>
      </c>
      <c r="H30">
        <v>0.0241</v>
      </c>
      <c r="I30">
        <v>0.0209</v>
      </c>
      <c r="J30">
        <v>0.021</v>
      </c>
      <c r="K30">
        <v>0.018</v>
      </c>
      <c r="L30">
        <v>0.011</v>
      </c>
      <c r="M30">
        <v>0.4279</v>
      </c>
      <c r="P30">
        <f t="shared" si="0"/>
        <v>0.2281</v>
      </c>
      <c r="S30">
        <f t="shared" si="1"/>
        <v>0.4459</v>
      </c>
    </row>
    <row r="31" spans="1:19" ht="12.75">
      <c r="A31" t="s">
        <v>42</v>
      </c>
      <c r="B31">
        <f>AVERAGE(B2:B30)</f>
        <v>0.8242689655172414</v>
      </c>
      <c r="C31">
        <f aca="true" t="shared" si="2" ref="C31:M31">AVERAGE(C2:C30)</f>
        <v>0.027596551724137927</v>
      </c>
      <c r="D31">
        <f t="shared" si="2"/>
        <v>0.024462068965517246</v>
      </c>
      <c r="E31">
        <f t="shared" si="2"/>
        <v>0.02289310344827586</v>
      </c>
      <c r="F31">
        <f t="shared" si="2"/>
        <v>0.021924137931034485</v>
      </c>
      <c r="G31">
        <f t="shared" si="2"/>
        <v>0.02219310344827586</v>
      </c>
      <c r="H31">
        <f t="shared" si="2"/>
        <v>0.021662068965517246</v>
      </c>
      <c r="I31">
        <f t="shared" si="2"/>
        <v>0.02125862068965518</v>
      </c>
      <c r="J31">
        <f t="shared" si="2"/>
        <v>0.020755172413793106</v>
      </c>
      <c r="K31">
        <f t="shared" si="2"/>
        <v>0.019044827586206896</v>
      </c>
      <c r="L31">
        <f t="shared" si="2"/>
        <v>0.011748275862068964</v>
      </c>
      <c r="M31">
        <f t="shared" si="2"/>
        <v>1.0204551724137931</v>
      </c>
      <c r="O31" t="s">
        <v>48</v>
      </c>
      <c r="P31">
        <f>AVERAGE(P2:P30)</f>
        <v>0.21353793103448276</v>
      </c>
      <c r="R31" t="s">
        <v>45</v>
      </c>
      <c r="S31">
        <f>AVERAGE(S2:S30)</f>
        <v>1.0378068965517244</v>
      </c>
    </row>
    <row r="32" spans="1:19" ht="12.75">
      <c r="A32" t="s">
        <v>43</v>
      </c>
      <c r="B32">
        <f>STDEV(B2:B30)</f>
        <v>0.903440884738315</v>
      </c>
      <c r="C32">
        <f aca="true" t="shared" si="3" ref="C32:M32">STDEV(C2:C30)</f>
        <v>0.011424893958827096</v>
      </c>
      <c r="D32">
        <f t="shared" si="3"/>
        <v>0.003392050980191298</v>
      </c>
      <c r="E32">
        <f t="shared" si="3"/>
        <v>0.0019677636026868457</v>
      </c>
      <c r="F32">
        <f t="shared" si="3"/>
        <v>0.0015352187309058403</v>
      </c>
      <c r="G32">
        <f t="shared" si="3"/>
        <v>0.0016396713595985277</v>
      </c>
      <c r="H32">
        <f t="shared" si="3"/>
        <v>0.0018441827057579592</v>
      </c>
      <c r="I32">
        <f t="shared" si="3"/>
        <v>0.002000270917611503</v>
      </c>
      <c r="J32">
        <f t="shared" si="3"/>
        <v>0.0014138564806171988</v>
      </c>
      <c r="K32">
        <f t="shared" si="3"/>
        <v>0.001327345957405376</v>
      </c>
      <c r="L32">
        <f t="shared" si="3"/>
        <v>0.0009318264283710982</v>
      </c>
      <c r="M32">
        <f t="shared" si="3"/>
        <v>0.9056714386047696</v>
      </c>
      <c r="O32" t="s">
        <v>46</v>
      </c>
      <c r="P32">
        <f>STDEV(P2:P30)</f>
        <v>0.012637258229794257</v>
      </c>
      <c r="R32" t="s">
        <v>46</v>
      </c>
      <c r="S32">
        <f>STDEV(S2:S30)</f>
        <v>0.906112816584839</v>
      </c>
    </row>
    <row r="33" spans="3:19" ht="12.75"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O33" t="s">
        <v>47</v>
      </c>
      <c r="P33">
        <f>P32/SQRT(29)</f>
        <v>0.0023466799406123766</v>
      </c>
      <c r="R33" t="s">
        <v>47</v>
      </c>
      <c r="S33">
        <f>S32/SQRT(29)</f>
        <v>0.16826092590228264</v>
      </c>
    </row>
    <row r="34" spans="3:12" ht="12.75">
      <c r="C34">
        <v>0.027596551724137927</v>
      </c>
      <c r="D34">
        <v>0.024462068965517246</v>
      </c>
      <c r="E34">
        <v>0.02289310344827586</v>
      </c>
      <c r="F34">
        <v>0.021924137931034485</v>
      </c>
      <c r="G34">
        <v>0.02219310344827586</v>
      </c>
      <c r="H34">
        <v>0.021662068965517246</v>
      </c>
      <c r="I34">
        <v>0.02125862068965518</v>
      </c>
      <c r="J34">
        <v>0.020755172413793106</v>
      </c>
      <c r="K34">
        <v>0.019044827586206896</v>
      </c>
      <c r="L34">
        <v>0.011748275862068964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quinta13</dc:creator>
  <cp:keywords/>
  <dc:description/>
  <cp:lastModifiedBy>gvmjoq</cp:lastModifiedBy>
  <dcterms:created xsi:type="dcterms:W3CDTF">2005-08-11T15:30:08Z</dcterms:created>
  <dcterms:modified xsi:type="dcterms:W3CDTF">2008-03-26T15:24:03Z</dcterms:modified>
  <cp:category/>
  <cp:version/>
  <cp:contentType/>
  <cp:contentStatus/>
</cp:coreProperties>
</file>