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60" activeTab="0"/>
  </bookViews>
  <sheets>
    <sheet name="revised 08-01-2018" sheetId="1" r:id="rId1"/>
    <sheet name="2019 Payroll Schedule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<sst xmlns="http://schemas.openxmlformats.org/spreadsheetml/2006/main" count="85" uniqueCount="66">
  <si>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TIME SHEET FOR HOURS WORKED</t>
  </si>
  <si>
    <t xml:space="preserve">  Enter the Date for Week One-Sunday.  The remaining dates will populate automatically.</t>
  </si>
  <si>
    <t>DAY</t>
  </si>
  <si>
    <t>DATE</t>
  </si>
  <si>
    <t>*Record time worked to the nearest 1/10 hour</t>
  </si>
  <si>
    <t>WEEK ONE:</t>
  </si>
  <si>
    <t>00-02 min  =</t>
  </si>
  <si>
    <t>0.0 hour</t>
  </si>
  <si>
    <t>Sunday</t>
  </si>
  <si>
    <t>03-08 min  =</t>
  </si>
  <si>
    <t>0.1 hour</t>
  </si>
  <si>
    <t>Monday</t>
  </si>
  <si>
    <t>09-14 min  =</t>
  </si>
  <si>
    <t>0.2 hour</t>
  </si>
  <si>
    <t>Tuesday</t>
  </si>
  <si>
    <t>15-20 min  =</t>
  </si>
  <si>
    <t>0.3 hour</t>
  </si>
  <si>
    <t>Wednesday</t>
  </si>
  <si>
    <t>21-26 min  =</t>
  </si>
  <si>
    <t>0.4 hour</t>
  </si>
  <si>
    <t>Thursday</t>
  </si>
  <si>
    <t>27-32 min  =</t>
  </si>
  <si>
    <t>0.5 hour</t>
  </si>
  <si>
    <t>Friday</t>
  </si>
  <si>
    <t>33-38 min  =</t>
  </si>
  <si>
    <t>0.6 hour</t>
  </si>
  <si>
    <t>Saturday</t>
  </si>
  <si>
    <t>39-44 min  =</t>
  </si>
  <si>
    <t>0.7 hour</t>
  </si>
  <si>
    <t>TOTAL WEEK ONE:</t>
  </si>
  <si>
    <t>45-50 min  =</t>
  </si>
  <si>
    <t>0.8 hour</t>
  </si>
  <si>
    <t>51-56 min  =</t>
  </si>
  <si>
    <t>0.9 hour</t>
  </si>
  <si>
    <t>WEEK TWO:</t>
  </si>
  <si>
    <t>57-59 min  =</t>
  </si>
  <si>
    <t>1.0 hour</t>
  </si>
  <si>
    <t>TOTAL WEEK TWO:</t>
  </si>
  <si>
    <t>TOTAL HOURS FOR PAY PERIOD</t>
  </si>
  <si>
    <t>HOURLY RATE</t>
  </si>
  <si>
    <t>Scheduled Paydate:</t>
  </si>
  <si>
    <t>Employee Signature   (REQUIRED):</t>
  </si>
  <si>
    <t>Supervisor Signature   (REQUIRED):</t>
  </si>
  <si>
    <t>HOURS WORKED</t>
  </si>
  <si>
    <t>TOTAL TO BE PAID (GROSS)</t>
  </si>
  <si>
    <t>Fisheries and Wildlife</t>
  </si>
  <si>
    <t xml:space="preserve"> By signing this timesheet, you are certifying that the above is a true statement of hours worked for Michigan State University.</t>
  </si>
  <si>
    <r>
      <t xml:space="preserve">Payroll Type </t>
    </r>
    <r>
      <rPr>
        <b/>
        <sz val="8"/>
        <color indexed="8"/>
        <rFont val="Calibri"/>
        <family val="2"/>
      </rPr>
      <t>(please check one):</t>
    </r>
  </si>
  <si>
    <t xml:space="preserve">___ Temp/On-call Hourly               </t>
  </si>
  <si>
    <t xml:space="preserve">___ Student Hourly </t>
  </si>
  <si>
    <t>Incomplete or improperly completed timesheets will be returned to the employee for corrections and resubmission, which may result in significant delays in receiving pay.</t>
  </si>
  <si>
    <t xml:space="preserve"> Account-Subaccount numbers must be provided for each entry, otherwise this timesheet is considered incomplete.</t>
  </si>
  <si>
    <t>No. of Hours</t>
  </si>
  <si>
    <t>Laboratory PI/ Supervisor:</t>
  </si>
  <si>
    <t>Account #:</t>
  </si>
  <si>
    <t>Sub-account #:</t>
  </si>
  <si>
    <t>Comments</t>
  </si>
  <si>
    <t>Employee Name:</t>
  </si>
  <si>
    <t>Pay Date</t>
  </si>
  <si>
    <t>Pay Period End Date</t>
  </si>
  <si>
    <t>Pay Period Start Date</t>
  </si>
  <si>
    <t>EmploymentEnd Date:</t>
  </si>
  <si>
    <t>Room #/Off-site Location:</t>
  </si>
  <si>
    <t>Time Sheet Due Date</t>
  </si>
  <si>
    <t>revised: 08/01/2018</t>
  </si>
  <si>
    <r>
      <t xml:space="preserve"> Completed time sheets MUST be submitted by </t>
    </r>
    <r>
      <rPr>
        <b/>
        <sz val="10"/>
        <color indexed="8"/>
        <rFont val="Calibri"/>
        <family val="2"/>
      </rPr>
      <t>email to</t>
    </r>
    <r>
      <rPr>
        <b/>
        <sz val="10"/>
        <color indexed="36"/>
        <rFont val="Calibri"/>
        <family val="2"/>
      </rPr>
      <t xml:space="preserve"> FW.TimesheetsStu@msu.edu</t>
    </r>
    <r>
      <rPr>
        <sz val="10"/>
        <color indexed="8"/>
        <rFont val="Calibri"/>
        <family val="2"/>
      </rPr>
      <t xml:space="preserve"> if you are a </t>
    </r>
    <r>
      <rPr>
        <sz val="10"/>
        <color indexed="36"/>
        <rFont val="Calibri"/>
        <family val="2"/>
      </rPr>
      <t>student</t>
    </r>
    <r>
      <rPr>
        <sz val="10"/>
        <color indexed="8"/>
        <rFont val="Calibri"/>
        <family val="2"/>
      </rPr>
      <t xml:space="preserve"> and </t>
    </r>
    <r>
      <rPr>
        <b/>
        <sz val="10"/>
        <color indexed="57"/>
        <rFont val="Calibri"/>
        <family val="2"/>
      </rPr>
      <t xml:space="preserve">FW.TimesheetsTem@msu.edu </t>
    </r>
    <r>
      <rPr>
        <sz val="10"/>
        <color indexed="8"/>
        <rFont val="Calibri"/>
        <family val="2"/>
      </rPr>
      <t xml:space="preserve">if you are a </t>
    </r>
    <r>
      <rPr>
        <sz val="10"/>
        <color indexed="57"/>
        <rFont val="Calibri"/>
        <family val="2"/>
      </rPr>
      <t xml:space="preserve">temp/on-call employee </t>
    </r>
    <r>
      <rPr>
        <sz val="10"/>
        <color indexed="8"/>
        <rFont val="Calibri"/>
        <family val="2"/>
      </rPr>
      <t xml:space="preserve">by 9:00am the Monday following the end of the pay period to avoid delays in receiving pay.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</si>
</sst>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_);\(0.0\)"/>
    <numFmt numFmtId="166" formatCode="m/d/yy;@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9.9"/>
      <color indexed="9"/>
      <name val="Arial"/>
      <family val="2"/>
    </font>
    <font>
      <sz val="9.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9"/>
      <color rgb="FF000000"/>
      <name val="Arial"/>
      <family val="2"/>
    </font>
    <font>
      <sz val="9.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5" fillId="34" borderId="15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5" fillId="33" borderId="15" xfId="0" applyFont="1" applyFill="1" applyBorder="1" applyAlignment="1">
      <alignment/>
    </xf>
    <xf numFmtId="164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164" fontId="25" fillId="0" borderId="22" xfId="0" applyNumberFormat="1" applyFont="1" applyBorder="1" applyAlignment="1">
      <alignment horizontal="right"/>
    </xf>
    <xf numFmtId="165" fontId="25" fillId="35" borderId="1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64" fontId="25" fillId="0" borderId="0" xfId="0" applyNumberFormat="1" applyFont="1" applyBorder="1" applyAlignment="1">
      <alignment horizontal="right"/>
    </xf>
    <xf numFmtId="165" fontId="25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5" fillId="34" borderId="23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167" fontId="25" fillId="34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8" fontId="25" fillId="34" borderId="0" xfId="0" applyNumberFormat="1" applyFont="1" applyFill="1" applyBorder="1" applyAlignment="1">
      <alignment/>
    </xf>
    <xf numFmtId="0" fontId="25" fillId="0" borderId="0" xfId="0" applyFont="1" applyFill="1" applyBorder="1" applyAlignment="1" quotePrefix="1">
      <alignment horizontal="center"/>
    </xf>
    <xf numFmtId="8" fontId="25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8" fontId="25" fillId="34" borderId="19" xfId="0" applyNumberFormat="1" applyFont="1" applyFill="1" applyBorder="1" applyAlignment="1">
      <alignment/>
    </xf>
    <xf numFmtId="8" fontId="25" fillId="34" borderId="2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5" fontId="1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5" fillId="33" borderId="26" xfId="0" applyFont="1" applyFill="1" applyBorder="1" applyAlignment="1">
      <alignment wrapText="1"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2" fontId="25" fillId="0" borderId="19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10" borderId="1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wrapText="1"/>
    </xf>
    <xf numFmtId="0" fontId="25" fillId="34" borderId="2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8" fontId="25" fillId="0" borderId="0" xfId="0" applyNumberFormat="1" applyFont="1" applyFill="1" applyBorder="1" applyAlignment="1">
      <alignment horizontal="right"/>
    </xf>
    <xf numFmtId="14" fontId="51" fillId="0" borderId="46" xfId="0" applyNumberFormat="1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vertical="center" wrapText="1"/>
    </xf>
    <xf numFmtId="14" fontId="5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46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0.5625" style="0" customWidth="1"/>
    <col min="2" max="2" width="11.421875" style="0" customWidth="1"/>
    <col min="3" max="3" width="16.57421875" style="0" customWidth="1"/>
    <col min="4" max="4" width="13.7109375" style="56" customWidth="1"/>
    <col min="5" max="5" width="15.00390625" style="56" customWidth="1"/>
    <col min="6" max="6" width="9.8515625" style="56" customWidth="1"/>
    <col min="7" max="7" width="1.7109375" style="56" customWidth="1"/>
    <col min="8" max="8" width="8.57421875" style="56" customWidth="1"/>
    <col min="9" max="9" width="14.140625" style="56" customWidth="1"/>
    <col min="10" max="10" width="12.140625" style="0" customWidth="1"/>
    <col min="11" max="11" width="0.5625" style="0" customWidth="1"/>
  </cols>
  <sheetData>
    <row r="1" spans="2:10" s="1" customFormat="1" ht="15.75" customHeight="1">
      <c r="B1" s="87" t="s">
        <v>45</v>
      </c>
      <c r="C1" s="87"/>
      <c r="D1" s="87"/>
      <c r="E1" s="87"/>
      <c r="F1" s="87"/>
      <c r="G1" s="87"/>
      <c r="H1" s="87"/>
      <c r="I1" s="87"/>
      <c r="J1" s="87"/>
    </row>
    <row r="2" spans="2:10" s="1" customFormat="1" ht="15.75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</row>
    <row r="3" s="2" customFormat="1" ht="10.5" customHeight="1" thickBot="1"/>
    <row r="4" spans="2:10" s="2" customFormat="1" ht="35.25" customHeight="1">
      <c r="B4" s="3" t="s">
        <v>57</v>
      </c>
      <c r="C4" s="4"/>
      <c r="D4" s="5" t="s">
        <v>53</v>
      </c>
      <c r="E4" s="88"/>
      <c r="F4" s="89"/>
      <c r="G4" s="90"/>
      <c r="H4" s="103" t="s">
        <v>47</v>
      </c>
      <c r="I4" s="91" t="s">
        <v>48</v>
      </c>
      <c r="J4" s="92"/>
    </row>
    <row r="5" spans="2:10" s="2" customFormat="1" ht="35.25" customHeight="1" thickBot="1">
      <c r="B5" s="6" t="s">
        <v>61</v>
      </c>
      <c r="C5" s="7"/>
      <c r="D5" s="63" t="s">
        <v>62</v>
      </c>
      <c r="E5" s="93"/>
      <c r="F5" s="94"/>
      <c r="G5" s="95"/>
      <c r="H5" s="104"/>
      <c r="I5" s="98" t="s">
        <v>49</v>
      </c>
      <c r="J5" s="99"/>
    </row>
    <row r="6" s="2" customFormat="1" ht="16.5" customHeight="1"/>
    <row r="7" spans="2:6" s="2" customFormat="1" ht="14.25">
      <c r="B7" s="100" t="s">
        <v>1</v>
      </c>
      <c r="C7" s="101"/>
      <c r="D7" s="101"/>
      <c r="E7" s="101"/>
      <c r="F7" s="102"/>
    </row>
    <row r="8" spans="2:10" s="2" customFormat="1" ht="32.25" customHeight="1">
      <c r="B8" s="8" t="s">
        <v>2</v>
      </c>
      <c r="C8" s="8" t="s">
        <v>3</v>
      </c>
      <c r="D8" s="9" t="s">
        <v>43</v>
      </c>
      <c r="E8" s="80" t="s">
        <v>56</v>
      </c>
      <c r="F8" s="81"/>
      <c r="G8" s="10"/>
      <c r="H8" s="10"/>
      <c r="I8" s="105" t="s">
        <v>4</v>
      </c>
      <c r="J8" s="106"/>
    </row>
    <row r="9" spans="2:10" s="2" customFormat="1" ht="6.75" customHeight="1">
      <c r="B9" s="11"/>
      <c r="C9" s="12"/>
      <c r="D9" s="13"/>
      <c r="E9" s="14"/>
      <c r="F9" s="14"/>
      <c r="G9" s="14"/>
      <c r="H9" s="14"/>
      <c r="I9" s="96"/>
      <c r="J9" s="97"/>
    </row>
    <row r="10" spans="2:10" s="2" customFormat="1" ht="14.25">
      <c r="B10" s="15" t="s">
        <v>5</v>
      </c>
      <c r="C10" s="16"/>
      <c r="D10" s="17"/>
      <c r="I10" s="18" t="s">
        <v>6</v>
      </c>
      <c r="J10" s="19" t="s">
        <v>7</v>
      </c>
    </row>
    <row r="11" spans="2:10" s="2" customFormat="1" ht="14.25">
      <c r="B11" s="20" t="s">
        <v>8</v>
      </c>
      <c r="C11" s="21">
        <v>43443</v>
      </c>
      <c r="D11" s="57">
        <v>0</v>
      </c>
      <c r="E11" s="82"/>
      <c r="F11" s="83"/>
      <c r="G11" s="22"/>
      <c r="H11" s="23"/>
      <c r="I11" s="24" t="s">
        <v>9</v>
      </c>
      <c r="J11" s="25" t="s">
        <v>10</v>
      </c>
    </row>
    <row r="12" spans="2:10" s="2" customFormat="1" ht="14.25">
      <c r="B12" s="20" t="s">
        <v>11</v>
      </c>
      <c r="C12" s="21">
        <f aca="true" t="shared" si="0" ref="C12:C17">C11+1</f>
        <v>43444</v>
      </c>
      <c r="D12" s="57">
        <v>0</v>
      </c>
      <c r="E12" s="82"/>
      <c r="F12" s="83"/>
      <c r="G12" s="22"/>
      <c r="H12" s="23"/>
      <c r="I12" s="24" t="s">
        <v>12</v>
      </c>
      <c r="J12" s="25" t="s">
        <v>13</v>
      </c>
    </row>
    <row r="13" spans="2:10" s="2" customFormat="1" ht="14.25">
      <c r="B13" s="20" t="s">
        <v>14</v>
      </c>
      <c r="C13" s="21">
        <f t="shared" si="0"/>
        <v>43445</v>
      </c>
      <c r="D13" s="57">
        <v>0</v>
      </c>
      <c r="E13" s="82"/>
      <c r="F13" s="83"/>
      <c r="G13" s="22"/>
      <c r="H13" s="23"/>
      <c r="I13" s="24" t="s">
        <v>15</v>
      </c>
      <c r="J13" s="25" t="s">
        <v>16</v>
      </c>
    </row>
    <row r="14" spans="2:10" s="2" customFormat="1" ht="14.25">
      <c r="B14" s="20" t="s">
        <v>17</v>
      </c>
      <c r="C14" s="21">
        <f t="shared" si="0"/>
        <v>43446</v>
      </c>
      <c r="D14" s="57">
        <v>0</v>
      </c>
      <c r="E14" s="82"/>
      <c r="F14" s="83"/>
      <c r="G14" s="22"/>
      <c r="H14" s="23"/>
      <c r="I14" s="24" t="s">
        <v>18</v>
      </c>
      <c r="J14" s="25" t="s">
        <v>19</v>
      </c>
    </row>
    <row r="15" spans="2:10" s="2" customFormat="1" ht="14.25">
      <c r="B15" s="20" t="s">
        <v>20</v>
      </c>
      <c r="C15" s="21">
        <f t="shared" si="0"/>
        <v>43447</v>
      </c>
      <c r="D15" s="57">
        <v>0</v>
      </c>
      <c r="E15" s="82"/>
      <c r="F15" s="83"/>
      <c r="G15" s="22"/>
      <c r="H15" s="23"/>
      <c r="I15" s="18" t="s">
        <v>21</v>
      </c>
      <c r="J15" s="19" t="s">
        <v>22</v>
      </c>
    </row>
    <row r="16" spans="2:10" s="2" customFormat="1" ht="14.25">
      <c r="B16" s="20" t="s">
        <v>23</v>
      </c>
      <c r="C16" s="21">
        <f t="shared" si="0"/>
        <v>43448</v>
      </c>
      <c r="D16" s="57">
        <v>0</v>
      </c>
      <c r="E16" s="82"/>
      <c r="F16" s="83"/>
      <c r="I16" s="24" t="s">
        <v>24</v>
      </c>
      <c r="J16" s="25" t="s">
        <v>25</v>
      </c>
    </row>
    <row r="17" spans="2:10" s="2" customFormat="1" ht="14.25">
      <c r="B17" s="20" t="s">
        <v>26</v>
      </c>
      <c r="C17" s="21">
        <f t="shared" si="0"/>
        <v>43449</v>
      </c>
      <c r="D17" s="57">
        <v>0</v>
      </c>
      <c r="E17" s="82"/>
      <c r="F17" s="83"/>
      <c r="I17" s="24" t="s">
        <v>27</v>
      </c>
      <c r="J17" s="25" t="s">
        <v>28</v>
      </c>
    </row>
    <row r="18" spans="2:10" s="2" customFormat="1" ht="14.25">
      <c r="B18" s="26"/>
      <c r="C18" s="27" t="s">
        <v>29</v>
      </c>
      <c r="D18" s="28">
        <f>SUM(D10:D17)</f>
        <v>0</v>
      </c>
      <c r="E18" s="68"/>
      <c r="F18" s="69"/>
      <c r="I18" s="24" t="s">
        <v>30</v>
      </c>
      <c r="J18" s="25" t="s">
        <v>31</v>
      </c>
    </row>
    <row r="19" spans="2:10" s="2" customFormat="1" ht="14.25">
      <c r="B19" s="29"/>
      <c r="C19" s="30"/>
      <c r="D19" s="31"/>
      <c r="E19" s="68"/>
      <c r="F19" s="69"/>
      <c r="I19" s="24" t="s">
        <v>32</v>
      </c>
      <c r="J19" s="25" t="s">
        <v>33</v>
      </c>
    </row>
    <row r="20" spans="2:10" s="2" customFormat="1" ht="14.25">
      <c r="B20" s="15" t="s">
        <v>34</v>
      </c>
      <c r="C20" s="16"/>
      <c r="D20" s="17"/>
      <c r="E20" s="68"/>
      <c r="F20" s="69"/>
      <c r="I20" s="24" t="s">
        <v>35</v>
      </c>
      <c r="J20" s="25" t="s">
        <v>36</v>
      </c>
    </row>
    <row r="21" spans="2:6" s="2" customFormat="1" ht="14.25">
      <c r="B21" s="20" t="s">
        <v>8</v>
      </c>
      <c r="C21" s="21">
        <f>C17+1</f>
        <v>43450</v>
      </c>
      <c r="D21" s="57">
        <v>0</v>
      </c>
      <c r="E21" s="82"/>
      <c r="F21" s="83"/>
    </row>
    <row r="22" spans="2:6" s="2" customFormat="1" ht="14.25">
      <c r="B22" s="20" t="s">
        <v>11</v>
      </c>
      <c r="C22" s="21">
        <f aca="true" t="shared" si="1" ref="C22:C27">C21+1</f>
        <v>43451</v>
      </c>
      <c r="D22" s="57">
        <v>0</v>
      </c>
      <c r="E22" s="82"/>
      <c r="F22" s="83"/>
    </row>
    <row r="23" spans="2:6" s="2" customFormat="1" ht="14.25">
      <c r="B23" s="20" t="s">
        <v>14</v>
      </c>
      <c r="C23" s="21">
        <f t="shared" si="1"/>
        <v>43452</v>
      </c>
      <c r="D23" s="57">
        <v>0</v>
      </c>
      <c r="E23" s="82"/>
      <c r="F23" s="83"/>
    </row>
    <row r="24" spans="2:6" s="2" customFormat="1" ht="14.25">
      <c r="B24" s="20" t="s">
        <v>17</v>
      </c>
      <c r="C24" s="21">
        <f t="shared" si="1"/>
        <v>43453</v>
      </c>
      <c r="D24" s="57">
        <v>0</v>
      </c>
      <c r="E24" s="82"/>
      <c r="F24" s="83"/>
    </row>
    <row r="25" spans="2:6" s="2" customFormat="1" ht="14.25">
      <c r="B25" s="20" t="s">
        <v>20</v>
      </c>
      <c r="C25" s="21">
        <f t="shared" si="1"/>
        <v>43454</v>
      </c>
      <c r="D25" s="57">
        <v>0</v>
      </c>
      <c r="E25" s="82"/>
      <c r="F25" s="83"/>
    </row>
    <row r="26" spans="2:6" s="2" customFormat="1" ht="14.25">
      <c r="B26" s="20" t="s">
        <v>23</v>
      </c>
      <c r="C26" s="21">
        <f t="shared" si="1"/>
        <v>43455</v>
      </c>
      <c r="D26" s="57">
        <v>0</v>
      </c>
      <c r="E26" s="82"/>
      <c r="F26" s="83"/>
    </row>
    <row r="27" spans="2:6" s="2" customFormat="1" ht="14.25">
      <c r="B27" s="20" t="s">
        <v>26</v>
      </c>
      <c r="C27" s="21">
        <f t="shared" si="1"/>
        <v>43456</v>
      </c>
      <c r="D27" s="57">
        <v>0</v>
      </c>
      <c r="E27" s="82"/>
      <c r="F27" s="83"/>
    </row>
    <row r="28" spans="2:4" s="2" customFormat="1" ht="14.25">
      <c r="B28" s="26"/>
      <c r="C28" s="27" t="s">
        <v>37</v>
      </c>
      <c r="D28" s="28">
        <f>SUM(D20:D27)</f>
        <v>0</v>
      </c>
    </row>
    <row r="29" spans="2:4" s="2" customFormat="1" ht="6.75" customHeight="1">
      <c r="B29" s="32"/>
      <c r="C29" s="33"/>
      <c r="D29" s="34"/>
    </row>
    <row r="30" spans="2:10" s="44" customFormat="1" ht="14.25">
      <c r="B30" s="35" t="s">
        <v>38</v>
      </c>
      <c r="C30" s="36"/>
      <c r="D30" s="37">
        <f>D18+D28</f>
        <v>0</v>
      </c>
      <c r="E30" s="38"/>
      <c r="F30" s="39"/>
      <c r="G30" s="40"/>
      <c r="H30" s="41"/>
      <c r="I30" s="42"/>
      <c r="J30" s="43"/>
    </row>
    <row r="31" spans="2:10" s="44" customFormat="1" ht="14.25">
      <c r="B31" s="35" t="s">
        <v>39</v>
      </c>
      <c r="C31" s="36"/>
      <c r="D31" s="45">
        <v>0</v>
      </c>
      <c r="E31" s="38"/>
      <c r="F31" s="39"/>
      <c r="G31" s="40"/>
      <c r="H31" s="41"/>
      <c r="I31" s="42"/>
      <c r="J31" s="43"/>
    </row>
    <row r="32" spans="2:10" s="44" customFormat="1" ht="15" thickBot="1">
      <c r="B32" s="35" t="s">
        <v>44</v>
      </c>
      <c r="C32" s="36"/>
      <c r="D32" s="46">
        <f>D30*D31</f>
        <v>0</v>
      </c>
      <c r="E32" s="47" t="s">
        <v>40</v>
      </c>
      <c r="F32" s="48">
        <f>C27+13</f>
        <v>43469</v>
      </c>
      <c r="G32" s="40"/>
      <c r="H32" s="41"/>
      <c r="I32" s="42"/>
      <c r="J32" s="43"/>
    </row>
    <row r="33" spans="2:10" s="44" customFormat="1" ht="15" thickTop="1">
      <c r="B33" s="58"/>
      <c r="C33" s="58"/>
      <c r="D33" s="41"/>
      <c r="E33" s="59"/>
      <c r="F33" s="60"/>
      <c r="G33" s="40"/>
      <c r="H33" s="41"/>
      <c r="I33" s="42"/>
      <c r="J33" s="43"/>
    </row>
    <row r="34" spans="2:10" s="44" customFormat="1" ht="14.25">
      <c r="B34" s="66" t="s">
        <v>54</v>
      </c>
      <c r="C34" s="58"/>
      <c r="D34" s="67" t="s">
        <v>55</v>
      </c>
      <c r="E34" s="64"/>
      <c r="F34" s="110" t="s">
        <v>52</v>
      </c>
      <c r="G34" s="110"/>
      <c r="H34" s="70"/>
      <c r="I34" s="42"/>
      <c r="J34" s="43"/>
    </row>
    <row r="35" spans="2:10" s="44" customFormat="1" ht="14.25">
      <c r="B35" s="66" t="s">
        <v>54</v>
      </c>
      <c r="C35" s="62"/>
      <c r="D35" s="67" t="s">
        <v>55</v>
      </c>
      <c r="E35" s="65"/>
      <c r="F35" s="110" t="s">
        <v>52</v>
      </c>
      <c r="G35" s="110"/>
      <c r="H35" s="71"/>
      <c r="I35" s="42"/>
      <c r="J35" s="43"/>
    </row>
    <row r="36" spans="2:10" s="44" customFormat="1" ht="14.25">
      <c r="B36" s="66" t="s">
        <v>54</v>
      </c>
      <c r="C36" s="61"/>
      <c r="D36" s="67" t="s">
        <v>55</v>
      </c>
      <c r="E36" s="65"/>
      <c r="F36" s="110" t="s">
        <v>52</v>
      </c>
      <c r="G36" s="110"/>
      <c r="H36" s="71"/>
      <c r="I36" s="42"/>
      <c r="J36" s="43"/>
    </row>
    <row r="37" spans="2:10" s="44" customFormat="1" ht="14.25">
      <c r="B37" s="66" t="s">
        <v>54</v>
      </c>
      <c r="C37" s="61"/>
      <c r="D37" s="67" t="s">
        <v>55</v>
      </c>
      <c r="E37" s="65"/>
      <c r="F37" s="110" t="s">
        <v>52</v>
      </c>
      <c r="G37" s="110"/>
      <c r="H37" s="71"/>
      <c r="I37" s="42"/>
      <c r="J37" s="43"/>
    </row>
    <row r="38" spans="3:9" s="2" customFormat="1" ht="24" customHeight="1" thickBot="1">
      <c r="C38" s="49"/>
      <c r="D38" s="14"/>
      <c r="E38" s="14"/>
      <c r="F38" s="14"/>
      <c r="G38" s="14"/>
      <c r="H38" s="14"/>
      <c r="I38" s="14"/>
    </row>
    <row r="39" spans="2:10" s="2" customFormat="1" ht="15" thickTop="1">
      <c r="B39" s="77" t="s">
        <v>46</v>
      </c>
      <c r="C39" s="78"/>
      <c r="D39" s="78"/>
      <c r="E39" s="78"/>
      <c r="F39" s="78"/>
      <c r="G39" s="78"/>
      <c r="H39" s="78"/>
      <c r="I39" s="78"/>
      <c r="J39" s="79"/>
    </row>
    <row r="40" spans="2:10" s="2" customFormat="1" ht="15.75" customHeight="1">
      <c r="B40" s="84" t="s">
        <v>51</v>
      </c>
      <c r="C40" s="85"/>
      <c r="D40" s="85"/>
      <c r="E40" s="85"/>
      <c r="F40" s="85"/>
      <c r="G40" s="85"/>
      <c r="H40" s="85"/>
      <c r="I40" s="85"/>
      <c r="J40" s="86"/>
    </row>
    <row r="41" spans="2:10" s="2" customFormat="1" ht="28.5" customHeight="1">
      <c r="B41" s="107" t="s">
        <v>50</v>
      </c>
      <c r="C41" s="108"/>
      <c r="D41" s="108"/>
      <c r="E41" s="108"/>
      <c r="F41" s="108"/>
      <c r="G41" s="108"/>
      <c r="H41" s="108"/>
      <c r="I41" s="108"/>
      <c r="J41" s="109"/>
    </row>
    <row r="42" spans="2:10" s="2" customFormat="1" ht="37.5" customHeight="1" thickBot="1">
      <c r="B42" s="74" t="s">
        <v>65</v>
      </c>
      <c r="C42" s="75"/>
      <c r="D42" s="75"/>
      <c r="E42" s="75"/>
      <c r="F42" s="75"/>
      <c r="G42" s="75"/>
      <c r="H42" s="75"/>
      <c r="I42" s="75"/>
      <c r="J42" s="76"/>
    </row>
    <row r="43" spans="3:9" s="2" customFormat="1" ht="15.75" thickTop="1">
      <c r="C43" s="51"/>
      <c r="D43" s="14"/>
      <c r="E43" s="14"/>
      <c r="F43" s="14"/>
      <c r="G43" s="14"/>
      <c r="H43" s="14"/>
      <c r="I43" s="14"/>
    </row>
    <row r="44" spans="2:10" s="2" customFormat="1" ht="15.75" customHeight="1">
      <c r="B44" s="50" t="s">
        <v>41</v>
      </c>
      <c r="C44" s="51"/>
      <c r="D44" s="52"/>
      <c r="E44" s="52"/>
      <c r="F44" s="52"/>
      <c r="G44" s="52"/>
      <c r="H44" s="52"/>
      <c r="I44" s="52"/>
      <c r="J44" s="53"/>
    </row>
    <row r="45" spans="2:9" s="2" customFormat="1" ht="18" customHeight="1">
      <c r="B45" s="51"/>
      <c r="C45" s="51"/>
      <c r="D45" s="54"/>
      <c r="E45" s="54"/>
      <c r="F45" s="54"/>
      <c r="G45" s="54"/>
      <c r="H45" s="14"/>
      <c r="I45" s="14"/>
    </row>
    <row r="46" spans="2:10" s="2" customFormat="1" ht="11.25" customHeight="1">
      <c r="B46" s="50" t="s">
        <v>42</v>
      </c>
      <c r="D46" s="52"/>
      <c r="E46" s="52"/>
      <c r="F46" s="52"/>
      <c r="G46" s="52"/>
      <c r="H46" s="52"/>
      <c r="I46" s="52"/>
      <c r="J46" s="53"/>
    </row>
    <row r="47" spans="3:9" s="2" customFormat="1" ht="15.75" customHeight="1">
      <c r="C47"/>
      <c r="D47" s="14"/>
      <c r="E47" s="14"/>
      <c r="F47" s="14"/>
      <c r="G47" s="14"/>
      <c r="H47" s="14"/>
      <c r="I47" s="14"/>
    </row>
    <row r="48" spans="2:10" s="2" customFormat="1" ht="15.75" customHeight="1">
      <c r="B48"/>
      <c r="D48"/>
      <c r="E48"/>
      <c r="F48"/>
      <c r="G48"/>
      <c r="H48"/>
      <c r="I48"/>
      <c r="J48" s="55" t="s">
        <v>64</v>
      </c>
    </row>
    <row r="49" spans="3:9" s="2" customFormat="1" ht="16.5" customHeight="1">
      <c r="C49"/>
      <c r="D49" s="14"/>
      <c r="E49" s="14"/>
      <c r="F49" s="14"/>
      <c r="G49" s="14"/>
      <c r="H49" s="14"/>
      <c r="I49" s="14"/>
    </row>
    <row r="50" spans="2:10" s="2" customFormat="1" ht="14.25">
      <c r="B50"/>
      <c r="C50"/>
      <c r="D50"/>
      <c r="E50"/>
      <c r="F50"/>
      <c r="G50"/>
      <c r="H50"/>
      <c r="I50"/>
      <c r="J50" s="55"/>
    </row>
    <row r="51" spans="2:10" s="2" customFormat="1" ht="28.5" customHeight="1">
      <c r="B51"/>
      <c r="C51"/>
      <c r="D51" s="56"/>
      <c r="E51" s="56"/>
      <c r="F51" s="56"/>
      <c r="G51" s="56"/>
      <c r="H51" s="56"/>
      <c r="I51" s="56"/>
      <c r="J51"/>
    </row>
    <row r="52" spans="2:10" s="2" customFormat="1" ht="15">
      <c r="B52"/>
      <c r="C52"/>
      <c r="D52" s="56"/>
      <c r="E52" s="56"/>
      <c r="F52" s="56"/>
      <c r="G52" s="56"/>
      <c r="H52" s="56"/>
      <c r="I52" s="56"/>
      <c r="J52"/>
    </row>
    <row r="53" spans="2:10" s="2" customFormat="1" ht="16.5" customHeight="1">
      <c r="B53"/>
      <c r="C53"/>
      <c r="D53" s="56"/>
      <c r="E53" s="56"/>
      <c r="F53" s="56"/>
      <c r="G53" s="56"/>
      <c r="H53" s="56"/>
      <c r="I53" s="56"/>
      <c r="J53"/>
    </row>
    <row r="54" spans="2:10" s="2" customFormat="1" ht="15">
      <c r="B54"/>
      <c r="C54"/>
      <c r="D54" s="56"/>
      <c r="E54" s="56"/>
      <c r="F54" s="56"/>
      <c r="G54" s="56"/>
      <c r="H54" s="56"/>
      <c r="I54" s="56"/>
      <c r="J54"/>
    </row>
    <row r="55" spans="2:10" s="2" customFormat="1" ht="15" customHeight="1">
      <c r="B55"/>
      <c r="C55"/>
      <c r="D55" s="56"/>
      <c r="E55" s="56"/>
      <c r="F55" s="56"/>
      <c r="G55" s="56"/>
      <c r="H55" s="56"/>
      <c r="I55" s="56"/>
      <c r="J55"/>
    </row>
  </sheetData>
  <sheetProtection/>
  <mergeCells count="33">
    <mergeCell ref="B41:J41"/>
    <mergeCell ref="F34:G34"/>
    <mergeCell ref="F35:G35"/>
    <mergeCell ref="F36:G36"/>
    <mergeCell ref="F37:G37"/>
    <mergeCell ref="E27:F27"/>
    <mergeCell ref="E17:F17"/>
    <mergeCell ref="E25:F25"/>
    <mergeCell ref="E26:F26"/>
    <mergeCell ref="E21:F21"/>
    <mergeCell ref="E22:F22"/>
    <mergeCell ref="E23:F23"/>
    <mergeCell ref="E24:F24"/>
    <mergeCell ref="B1:J1"/>
    <mergeCell ref="B2:J2"/>
    <mergeCell ref="E4:G4"/>
    <mergeCell ref="I4:J4"/>
    <mergeCell ref="E5:G5"/>
    <mergeCell ref="I9:J9"/>
    <mergeCell ref="I5:J5"/>
    <mergeCell ref="B7:F7"/>
    <mergeCell ref="H4:H5"/>
    <mergeCell ref="I8:J8"/>
    <mergeCell ref="B42:J42"/>
    <mergeCell ref="B39:J39"/>
    <mergeCell ref="E8:F8"/>
    <mergeCell ref="E11:F11"/>
    <mergeCell ref="E12:F12"/>
    <mergeCell ref="E13:F13"/>
    <mergeCell ref="E14:F14"/>
    <mergeCell ref="B40:J40"/>
    <mergeCell ref="E15:F15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1.00390625" style="0" customWidth="1"/>
    <col min="2" max="2" width="12.140625" style="0" customWidth="1"/>
    <col min="3" max="3" width="11.140625" style="0" customWidth="1"/>
    <col min="4" max="4" width="13.140625" style="0" customWidth="1"/>
    <col min="6" max="13" width="8.7109375" style="114" customWidth="1"/>
  </cols>
  <sheetData>
    <row r="1" spans="1:4" ht="28.5">
      <c r="A1" s="72" t="s">
        <v>60</v>
      </c>
      <c r="B1" s="72" t="s">
        <v>59</v>
      </c>
      <c r="C1" s="72" t="s">
        <v>63</v>
      </c>
      <c r="D1" s="72" t="s">
        <v>58</v>
      </c>
    </row>
    <row r="2" spans="1:12" ht="14.25">
      <c r="A2" s="73" t="s">
        <v>8</v>
      </c>
      <c r="B2" s="73" t="s">
        <v>26</v>
      </c>
      <c r="C2" s="73" t="s">
        <v>11</v>
      </c>
      <c r="D2" s="72"/>
      <c r="F2" s="115"/>
      <c r="G2" s="115"/>
      <c r="H2" s="115"/>
      <c r="I2" s="115"/>
      <c r="J2" s="115"/>
      <c r="K2" s="115"/>
      <c r="L2" s="115"/>
    </row>
    <row r="3" spans="1:11" ht="14.25">
      <c r="A3" s="113">
        <v>43443</v>
      </c>
      <c r="B3" s="113">
        <v>43456</v>
      </c>
      <c r="C3" s="112">
        <f>B3+2</f>
        <v>43458</v>
      </c>
      <c r="D3" s="113">
        <v>43469</v>
      </c>
      <c r="F3" s="116"/>
      <c r="G3" s="117"/>
      <c r="J3" s="111"/>
      <c r="K3" s="111"/>
    </row>
    <row r="4" spans="1:11" ht="14.25">
      <c r="A4" s="113">
        <v>43457</v>
      </c>
      <c r="B4" s="113">
        <v>43470</v>
      </c>
      <c r="C4" s="112">
        <f aca="true" t="shared" si="0" ref="C4:C28">B4+2</f>
        <v>43472</v>
      </c>
      <c r="D4" s="113">
        <v>43483</v>
      </c>
      <c r="F4" s="116"/>
      <c r="G4" s="117"/>
      <c r="J4" s="111"/>
      <c r="K4" s="111"/>
    </row>
    <row r="5" spans="1:11" ht="14.25">
      <c r="A5" s="113">
        <v>43471</v>
      </c>
      <c r="B5" s="113">
        <v>43484</v>
      </c>
      <c r="C5" s="112">
        <f t="shared" si="0"/>
        <v>43486</v>
      </c>
      <c r="D5" s="113">
        <v>43497</v>
      </c>
      <c r="F5" s="116"/>
      <c r="G5" s="117"/>
      <c r="J5" s="111"/>
      <c r="K5" s="111"/>
    </row>
    <row r="6" spans="1:11" ht="14.25">
      <c r="A6" s="113">
        <v>43485</v>
      </c>
      <c r="B6" s="113">
        <v>43498</v>
      </c>
      <c r="C6" s="112">
        <f t="shared" si="0"/>
        <v>43500</v>
      </c>
      <c r="D6" s="113">
        <v>43511</v>
      </c>
      <c r="F6" s="116"/>
      <c r="G6" s="117"/>
      <c r="J6" s="111"/>
      <c r="K6" s="111"/>
    </row>
    <row r="7" spans="1:11" ht="14.25">
      <c r="A7" s="113">
        <v>43499</v>
      </c>
      <c r="B7" s="113">
        <v>43512</v>
      </c>
      <c r="C7" s="112">
        <f t="shared" si="0"/>
        <v>43514</v>
      </c>
      <c r="D7" s="113">
        <v>43525</v>
      </c>
      <c r="F7" s="116"/>
      <c r="G7" s="117"/>
      <c r="J7" s="111"/>
      <c r="K7" s="111"/>
    </row>
    <row r="8" spans="1:11" ht="14.25">
      <c r="A8" s="113">
        <v>43513</v>
      </c>
      <c r="B8" s="113">
        <v>43526</v>
      </c>
      <c r="C8" s="112">
        <f t="shared" si="0"/>
        <v>43528</v>
      </c>
      <c r="D8" s="113">
        <v>43539</v>
      </c>
      <c r="F8" s="116"/>
      <c r="G8" s="117"/>
      <c r="J8" s="111"/>
      <c r="K8" s="111"/>
    </row>
    <row r="9" spans="1:11" ht="14.25">
      <c r="A9" s="113">
        <v>43527</v>
      </c>
      <c r="B9" s="113">
        <v>43540</v>
      </c>
      <c r="C9" s="112">
        <f t="shared" si="0"/>
        <v>43542</v>
      </c>
      <c r="D9" s="113">
        <v>43553</v>
      </c>
      <c r="F9" s="116"/>
      <c r="G9" s="117"/>
      <c r="J9" s="111"/>
      <c r="K9" s="111"/>
    </row>
    <row r="10" spans="1:11" ht="14.25">
      <c r="A10" s="113">
        <v>43541</v>
      </c>
      <c r="B10" s="113">
        <v>43554</v>
      </c>
      <c r="C10" s="112">
        <f t="shared" si="0"/>
        <v>43556</v>
      </c>
      <c r="D10" s="113">
        <v>43567</v>
      </c>
      <c r="F10" s="116"/>
      <c r="G10" s="117"/>
      <c r="J10" s="111"/>
      <c r="K10" s="111"/>
    </row>
    <row r="11" spans="1:11" ht="14.25">
      <c r="A11" s="113">
        <v>43555</v>
      </c>
      <c r="B11" s="113">
        <v>43568</v>
      </c>
      <c r="C11" s="112">
        <f t="shared" si="0"/>
        <v>43570</v>
      </c>
      <c r="D11" s="113">
        <v>43581</v>
      </c>
      <c r="F11" s="116"/>
      <c r="G11" s="117"/>
      <c r="J11" s="111"/>
      <c r="K11" s="111"/>
    </row>
    <row r="12" spans="1:11" ht="14.25">
      <c r="A12" s="113">
        <v>43569</v>
      </c>
      <c r="B12" s="113">
        <v>43582</v>
      </c>
      <c r="C12" s="112">
        <f t="shared" si="0"/>
        <v>43584</v>
      </c>
      <c r="D12" s="113">
        <v>43595</v>
      </c>
      <c r="F12" s="116"/>
      <c r="G12" s="117"/>
      <c r="J12" s="111"/>
      <c r="K12" s="111"/>
    </row>
    <row r="13" spans="1:11" ht="14.25">
      <c r="A13" s="113">
        <v>43583</v>
      </c>
      <c r="B13" s="113">
        <v>43596</v>
      </c>
      <c r="C13" s="112">
        <f t="shared" si="0"/>
        <v>43598</v>
      </c>
      <c r="D13" s="113">
        <v>43609</v>
      </c>
      <c r="F13" s="116"/>
      <c r="G13" s="117"/>
      <c r="J13" s="111"/>
      <c r="K13" s="111"/>
    </row>
    <row r="14" spans="1:11" ht="14.25">
      <c r="A14" s="113">
        <v>43597</v>
      </c>
      <c r="B14" s="113">
        <v>43610</v>
      </c>
      <c r="C14" s="112">
        <f t="shared" si="0"/>
        <v>43612</v>
      </c>
      <c r="D14" s="113">
        <v>43623</v>
      </c>
      <c r="F14" s="116"/>
      <c r="G14" s="117"/>
      <c r="J14" s="111"/>
      <c r="K14" s="111"/>
    </row>
    <row r="15" spans="1:11" ht="14.25">
      <c r="A15" s="113">
        <v>43611</v>
      </c>
      <c r="B15" s="113">
        <v>43624</v>
      </c>
      <c r="C15" s="112">
        <f t="shared" si="0"/>
        <v>43626</v>
      </c>
      <c r="D15" s="113">
        <v>43637</v>
      </c>
      <c r="F15" s="116"/>
      <c r="G15" s="117"/>
      <c r="J15" s="111"/>
      <c r="K15" s="111"/>
    </row>
    <row r="16" spans="1:11" ht="14.25">
      <c r="A16" s="113">
        <v>43625</v>
      </c>
      <c r="B16" s="113">
        <v>43638</v>
      </c>
      <c r="C16" s="112">
        <f t="shared" si="0"/>
        <v>43640</v>
      </c>
      <c r="D16" s="113">
        <v>43651</v>
      </c>
      <c r="F16" s="116"/>
      <c r="G16" s="117"/>
      <c r="J16" s="111"/>
      <c r="K16" s="111"/>
    </row>
    <row r="17" spans="1:11" ht="14.25">
      <c r="A17" s="113">
        <v>43639</v>
      </c>
      <c r="B17" s="113">
        <v>43652</v>
      </c>
      <c r="C17" s="112">
        <f t="shared" si="0"/>
        <v>43654</v>
      </c>
      <c r="D17" s="113">
        <v>43665</v>
      </c>
      <c r="F17" s="116"/>
      <c r="G17" s="117"/>
      <c r="J17" s="111"/>
      <c r="K17" s="111"/>
    </row>
    <row r="18" spans="1:11" ht="14.25">
      <c r="A18" s="113">
        <v>43653</v>
      </c>
      <c r="B18" s="113">
        <v>43666</v>
      </c>
      <c r="C18" s="112">
        <f t="shared" si="0"/>
        <v>43668</v>
      </c>
      <c r="D18" s="113">
        <v>43679</v>
      </c>
      <c r="F18" s="116"/>
      <c r="G18" s="117"/>
      <c r="J18" s="111"/>
      <c r="K18" s="111"/>
    </row>
    <row r="19" spans="1:11" ht="14.25">
      <c r="A19" s="113">
        <v>43667</v>
      </c>
      <c r="B19" s="113">
        <v>43680</v>
      </c>
      <c r="C19" s="112">
        <f t="shared" si="0"/>
        <v>43682</v>
      </c>
      <c r="D19" s="113">
        <v>43693</v>
      </c>
      <c r="F19" s="116"/>
      <c r="G19" s="117"/>
      <c r="J19" s="111"/>
      <c r="K19" s="111"/>
    </row>
    <row r="20" spans="1:11" ht="14.25">
      <c r="A20" s="113">
        <v>43681</v>
      </c>
      <c r="B20" s="113">
        <v>43694</v>
      </c>
      <c r="C20" s="112">
        <f t="shared" si="0"/>
        <v>43696</v>
      </c>
      <c r="D20" s="113">
        <v>43707</v>
      </c>
      <c r="F20" s="116"/>
      <c r="G20" s="117"/>
      <c r="J20" s="111"/>
      <c r="K20" s="111"/>
    </row>
    <row r="21" spans="1:11" ht="14.25">
      <c r="A21" s="113">
        <v>43695</v>
      </c>
      <c r="B21" s="113">
        <v>43708</v>
      </c>
      <c r="C21" s="112">
        <f t="shared" si="0"/>
        <v>43710</v>
      </c>
      <c r="D21" s="113">
        <v>43721</v>
      </c>
      <c r="F21" s="116"/>
      <c r="G21" s="117"/>
      <c r="J21" s="111"/>
      <c r="K21" s="111"/>
    </row>
    <row r="22" spans="1:11" ht="14.25">
      <c r="A22" s="113">
        <v>43709</v>
      </c>
      <c r="B22" s="113">
        <v>43722</v>
      </c>
      <c r="C22" s="112">
        <f t="shared" si="0"/>
        <v>43724</v>
      </c>
      <c r="D22" s="113">
        <v>43735</v>
      </c>
      <c r="F22" s="116"/>
      <c r="G22" s="117"/>
      <c r="J22" s="111"/>
      <c r="K22" s="111"/>
    </row>
    <row r="23" spans="1:11" ht="14.25">
      <c r="A23" s="113">
        <v>43723</v>
      </c>
      <c r="B23" s="113">
        <v>43736</v>
      </c>
      <c r="C23" s="112">
        <f t="shared" si="0"/>
        <v>43738</v>
      </c>
      <c r="D23" s="113">
        <v>43749</v>
      </c>
      <c r="F23" s="116"/>
      <c r="G23" s="117"/>
      <c r="J23" s="111"/>
      <c r="K23" s="111"/>
    </row>
    <row r="24" spans="1:11" ht="14.25">
      <c r="A24" s="113">
        <v>43737</v>
      </c>
      <c r="B24" s="113">
        <v>43750</v>
      </c>
      <c r="C24" s="112">
        <f t="shared" si="0"/>
        <v>43752</v>
      </c>
      <c r="D24" s="113">
        <v>43763</v>
      </c>
      <c r="F24" s="116"/>
      <c r="G24" s="117"/>
      <c r="J24" s="111"/>
      <c r="K24" s="111"/>
    </row>
    <row r="25" spans="1:11" ht="14.25">
      <c r="A25" s="113">
        <v>43751</v>
      </c>
      <c r="B25" s="113">
        <v>43764</v>
      </c>
      <c r="C25" s="112">
        <f t="shared" si="0"/>
        <v>43766</v>
      </c>
      <c r="D25" s="113">
        <v>43777</v>
      </c>
      <c r="F25" s="116"/>
      <c r="G25" s="117"/>
      <c r="J25" s="111"/>
      <c r="K25" s="111"/>
    </row>
    <row r="26" spans="1:11" ht="14.25">
      <c r="A26" s="113">
        <v>43765</v>
      </c>
      <c r="B26" s="113">
        <v>43778</v>
      </c>
      <c r="C26" s="112">
        <f t="shared" si="0"/>
        <v>43780</v>
      </c>
      <c r="D26" s="113">
        <v>43791</v>
      </c>
      <c r="F26" s="116"/>
      <c r="G26" s="117"/>
      <c r="J26" s="111"/>
      <c r="K26" s="111"/>
    </row>
    <row r="27" spans="1:11" ht="14.25">
      <c r="A27" s="113">
        <v>43779</v>
      </c>
      <c r="B27" s="113">
        <v>43792</v>
      </c>
      <c r="C27" s="112">
        <f t="shared" si="0"/>
        <v>43794</v>
      </c>
      <c r="D27" s="113">
        <v>43805</v>
      </c>
      <c r="F27" s="116"/>
      <c r="G27" s="117"/>
      <c r="J27" s="111"/>
      <c r="K27" s="111"/>
    </row>
    <row r="28" spans="1:11" ht="14.25">
      <c r="A28" s="113">
        <v>43793</v>
      </c>
      <c r="B28" s="113">
        <v>43806</v>
      </c>
      <c r="C28" s="112">
        <f t="shared" si="0"/>
        <v>43808</v>
      </c>
      <c r="D28" s="113">
        <v>43819</v>
      </c>
      <c r="F28" s="116"/>
      <c r="G28" s="117"/>
      <c r="J28" s="111"/>
      <c r="K28" s="1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Mix</dc:creator>
  <cp:keywords/>
  <dc:description/>
  <cp:lastModifiedBy>Jenna</cp:lastModifiedBy>
  <cp:lastPrinted>2018-01-26T21:32:45Z</cp:lastPrinted>
  <dcterms:created xsi:type="dcterms:W3CDTF">2012-07-24T17:38:32Z</dcterms:created>
  <dcterms:modified xsi:type="dcterms:W3CDTF">2018-12-18T16:08:25Z</dcterms:modified>
  <cp:category/>
  <cp:version/>
  <cp:contentType/>
  <cp:contentStatus/>
</cp:coreProperties>
</file>