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pivotTables/pivotTable6.xml" ContentType="application/vnd.openxmlformats-officedocument.spreadsheetml.pivotTable+xml"/>
  <Override PartName="/xl/tables/table4.xml" ContentType="application/vnd.openxmlformats-officedocument.spreadsheetml.table+xml"/>
  <Override PartName="/xl/tables/table5.xml" ContentType="application/vnd.openxmlformats-officedocument.spreadsheetml.table+xml"/>
  <Override PartName="/xl/pivotTables/pivotTable7.xml" ContentType="application/vnd.openxmlformats-officedocument.spreadsheetml.pivot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pivotTables/pivotTable8.xml" ContentType="application/vnd.openxmlformats-officedocument.spreadsheetml.pivotTable+xml"/>
  <Override PartName="/xl/pivotTables/pivotTable9.xml" ContentType="application/vnd.openxmlformats-officedocument.spreadsheetml.pivot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defaultThemeVersion="124226"/>
  <bookViews>
    <workbookView xWindow="9705" yWindow="-15" windowWidth="9540" windowHeight="8595" tabRatio="824"/>
  </bookViews>
  <sheets>
    <sheet name="READ ME" sheetId="14" r:id="rId1"/>
    <sheet name="CRSP beans" sheetId="4" r:id="rId2"/>
    <sheet name="CRSP cowpeas" sheetId="5" r:id="rId3"/>
    <sheet name="CRSP summary" sheetId="6" r:id="rId4"/>
    <sheet name="COWPEA" sheetId="13" r:id="rId5"/>
    <sheet name="BEANS" sheetId="12" r:id="rId6"/>
    <sheet name="CIAT beans" sheetId="8" r:id="rId7"/>
    <sheet name="same line" sheetId="7" state="hidden" r:id="rId8"/>
    <sheet name="MSU beans" sheetId="11" r:id="rId9"/>
    <sheet name="Arega cowpeas Africa" sheetId="9" r:id="rId10"/>
    <sheet name="IITA cowpeas" sheetId="10" r:id="rId11"/>
  </sheets>
  <definedNames>
    <definedName name="_xlnm._FilterDatabase" localSheetId="5" hidden="1">BEANS!$I$1:$K$526</definedName>
    <definedName name="_xlnm._FilterDatabase" localSheetId="4" hidden="1">COWPEA!$G$1:$I$329</definedName>
    <definedName name="_xlnm._FilterDatabase" localSheetId="1" hidden="1">'CRSP beans'!$A$1:$H$159</definedName>
    <definedName name="_xlnm._FilterDatabase" localSheetId="2" hidden="1">'CRSP cowpeas'!$A$1:$I$31</definedName>
    <definedName name="_xlnm._FilterDatabase" localSheetId="10" hidden="1">'IITA cowpeas'!$A$4:$C$199</definedName>
    <definedName name="BM_1_" localSheetId="8">'MSU beans'!#REF!</definedName>
    <definedName name="Botswana">#REF!</definedName>
    <definedName name="Burkina_Faso">#REF!</definedName>
    <definedName name="Cameroon">#REF!</definedName>
    <definedName name="Canada" localSheetId="10">#REF!</definedName>
    <definedName name="Canada">#REF!</definedName>
    <definedName name="CostaRica" localSheetId="10">#REF!</definedName>
    <definedName name="CostaRica">#REF!</definedName>
    <definedName name="CP_Botswana">#REF!</definedName>
    <definedName name="CP_BurkinaFaso">#REF!</definedName>
    <definedName name="CP_Ghana">#REF!</definedName>
    <definedName name="CP_Kenya">#REF!</definedName>
    <definedName name="CP_Niger">#REF!</definedName>
    <definedName name="CP_Nigeria">#REF!</definedName>
    <definedName name="CP_Senegal">#REF!</definedName>
    <definedName name="CP_Sudan">#REF!</definedName>
    <definedName name="CP_USA">#REF!</definedName>
    <definedName name="CPCameroon">#REF!</definedName>
    <definedName name="DomRep" localSheetId="10">#REF!</definedName>
    <definedName name="DomRep">#REF!</definedName>
    <definedName name="Ecuador" localSheetId="10">#REF!</definedName>
    <definedName name="Ecuador">#REF!</definedName>
    <definedName name="elSalvador" localSheetId="10">#REF!</definedName>
    <definedName name="elSalvador">#REF!</definedName>
    <definedName name="Ghana">#REF!</definedName>
    <definedName name="Guatemala" localSheetId="10">#REF!</definedName>
    <definedName name="Guatemala">#REF!</definedName>
    <definedName name="Haiti" localSheetId="10">#REF!</definedName>
    <definedName name="Haiti">#REF!</definedName>
    <definedName name="Honduras" localSheetId="10">#REF!</definedName>
    <definedName name="Honduras">#REF!</definedName>
    <definedName name="Kenya">#REF!</definedName>
    <definedName name="Malawi" localSheetId="10">#REF!</definedName>
    <definedName name="Malawi">#REF!</definedName>
    <definedName name="Mexico" localSheetId="10">#REF!</definedName>
    <definedName name="Mexico">#REF!</definedName>
    <definedName name="Nicaragua" localSheetId="10">#REF!</definedName>
    <definedName name="Nicaragua">#REF!</definedName>
    <definedName name="Niger">#REF!</definedName>
    <definedName name="Nigeria">#REF!</definedName>
    <definedName name="_xlnm.Print_Area" localSheetId="9">'Arega cowpeas Africa'!$A$1:$K$56</definedName>
    <definedName name="_xlnm.Print_Area" localSheetId="5">BEANS!$A$1:$E$526,BEANS!$H$1:$O$504,BEANS!$Q$2:$R$30</definedName>
    <definedName name="_xlnm.Print_Area" localSheetId="6">'CIAT beans'!$A$1:$I$117,'CIAT beans'!$K$1:$O$243</definedName>
    <definedName name="_xlnm.Print_Area" localSheetId="4">COWPEA!$A$1:$D$273,COWPEA!$F$1:$M$329,COWPEA!$O$1:$P$70</definedName>
    <definedName name="_xlnm.Print_Area" localSheetId="1">Table6[#All]</definedName>
    <definedName name="_xlnm.Print_Area" localSheetId="2">Table8[#All]</definedName>
    <definedName name="_xlnm.Print_Area" localSheetId="3">'CRSP summary'!$A$2:$H$17,'CRSP summary'!$L$2:$R$33</definedName>
    <definedName name="_xlnm.Print_Area" localSheetId="10">'IITA cowpeas'!$E$1:$E$335,'IITA cowpeas'!$I$3:$J$73</definedName>
    <definedName name="_xlnm.Print_Area" localSheetId="8">'MSU beans'!$A$1:$G$44</definedName>
    <definedName name="_xlnm.Print_Titles" localSheetId="9">'Arega cowpeas Africa'!$2:$2</definedName>
    <definedName name="_xlnm.Print_Titles" localSheetId="5">BEANS!$1:$1</definedName>
    <definedName name="_xlnm.Print_Titles" localSheetId="6">'CIAT beans'!$1:$2</definedName>
    <definedName name="_xlnm.Print_Titles" localSheetId="4">COWPEA!$1:$1</definedName>
    <definedName name="_xlnm.Print_Titles" localSheetId="1">'CRSP beans'!$1:$1</definedName>
    <definedName name="_xlnm.Print_Titles" localSheetId="2">'CRSP cowpeas'!$1:$1</definedName>
    <definedName name="_xlnm.Print_Titles" localSheetId="10">'IITA cowpeas'!$1:$4</definedName>
    <definedName name="PuertoRico" localSheetId="10">#REF!</definedName>
    <definedName name="PuertoRico">#REF!</definedName>
    <definedName name="Rwanda" localSheetId="10">#REF!</definedName>
    <definedName name="Rwanda">#REF!</definedName>
    <definedName name="Senegal">#REF!</definedName>
    <definedName name="Sudan">#REF!</definedName>
    <definedName name="Tanzania" localSheetId="10">#REF!</definedName>
    <definedName name="Tanzania">#REF!</definedName>
    <definedName name="Uganda" localSheetId="10">#REF!</definedName>
    <definedName name="Uganda">#REF!</definedName>
    <definedName name="USA">#REF!</definedName>
  </definedNames>
  <calcPr calcId="145621"/>
  <pivotCaches>
    <pivotCache cacheId="0" r:id="rId12"/>
    <pivotCache cacheId="1" r:id="rId13"/>
    <pivotCache cacheId="2" r:id="rId14"/>
    <pivotCache cacheId="3" r:id="rId15"/>
    <pivotCache cacheId="4" r:id="rId16"/>
  </pivotCaches>
</workbook>
</file>

<file path=xl/calcChain.xml><?xml version="1.0" encoding="utf-8"?>
<calcChain xmlns="http://schemas.openxmlformats.org/spreadsheetml/2006/main">
  <c r="B26" i="6" l="1"/>
  <c r="Q30" i="12"/>
  <c r="O70" i="13"/>
  <c r="M259" i="13"/>
  <c r="M250" i="13"/>
  <c r="M222" i="13"/>
  <c r="M210" i="13"/>
  <c r="M146" i="13"/>
  <c r="M133" i="13"/>
  <c r="M97" i="13"/>
  <c r="M89" i="13"/>
  <c r="M71" i="13"/>
  <c r="M61" i="13"/>
  <c r="M42" i="13"/>
  <c r="M18" i="13"/>
  <c r="M28" i="13"/>
  <c r="M78" i="13"/>
  <c r="M163" i="13"/>
  <c r="M168" i="13"/>
  <c r="M173" i="13"/>
  <c r="M231" i="13"/>
  <c r="M276" i="13"/>
  <c r="M13" i="13"/>
  <c r="M101" i="13"/>
  <c r="M109" i="13"/>
  <c r="M150" i="13"/>
  <c r="M154" i="13"/>
  <c r="M158" i="13"/>
  <c r="M177" i="13"/>
  <c r="M181" i="13"/>
  <c r="M187" i="13"/>
  <c r="M191" i="13"/>
  <c r="M263" i="13"/>
  <c r="M317" i="13"/>
  <c r="M81" i="13"/>
  <c r="M21" i="13"/>
  <c r="M7" i="13"/>
  <c r="M9" i="13"/>
  <c r="M23" i="13"/>
  <c r="M44" i="13"/>
  <c r="M73" i="13"/>
  <c r="M91" i="13"/>
  <c r="M103" i="13"/>
  <c r="M105" i="13"/>
  <c r="M111" i="13"/>
  <c r="M135" i="13"/>
  <c r="M137" i="13"/>
  <c r="M183" i="13"/>
  <c r="M196" i="13"/>
  <c r="M224" i="13"/>
  <c r="M226" i="13"/>
  <c r="M233" i="13"/>
  <c r="M235" i="13"/>
  <c r="M271" i="13"/>
  <c r="M114" i="13"/>
  <c r="M194" i="13"/>
  <c r="M266" i="13"/>
  <c r="M269" i="13"/>
  <c r="M279" i="13"/>
  <c r="M282" i="13"/>
  <c r="M287" i="13"/>
  <c r="M292" i="13"/>
  <c r="M295" i="13"/>
  <c r="M298" i="13"/>
  <c r="M301" i="13"/>
  <c r="M308" i="13"/>
  <c r="M313" i="13"/>
  <c r="M322" i="13"/>
  <c r="M326" i="13"/>
  <c r="M328" i="13"/>
  <c r="M5" i="13"/>
  <c r="L5" i="13"/>
  <c r="K179" i="13"/>
  <c r="K99" i="13"/>
  <c r="K7" i="13"/>
  <c r="L7" i="13" s="1"/>
  <c r="O6" i="12"/>
  <c r="O20" i="12"/>
  <c r="O47" i="12"/>
  <c r="O72" i="12"/>
  <c r="O83" i="12"/>
  <c r="O110" i="12"/>
  <c r="O121" i="12"/>
  <c r="O157" i="12"/>
  <c r="O181" i="12"/>
  <c r="O189" i="12"/>
  <c r="O220" i="12"/>
  <c r="O249" i="12"/>
  <c r="O251" i="12"/>
  <c r="O277" i="12"/>
  <c r="O294" i="12"/>
  <c r="O304" i="12"/>
  <c r="O334" i="12"/>
  <c r="O339" i="12"/>
  <c r="O377" i="12"/>
  <c r="O387" i="12"/>
  <c r="O394" i="12"/>
  <c r="O403" i="12"/>
  <c r="O426" i="12"/>
  <c r="O445" i="12"/>
  <c r="O489" i="12"/>
  <c r="O499" i="12"/>
  <c r="O504" i="12"/>
  <c r="N6" i="12"/>
  <c r="M112" i="12"/>
  <c r="M113" i="12" s="1"/>
  <c r="M114" i="12" s="1"/>
  <c r="M115" i="12" s="1"/>
  <c r="M116" i="12" s="1"/>
  <c r="M117" i="12" s="1"/>
  <c r="M118" i="12" s="1"/>
  <c r="M119" i="12" s="1"/>
  <c r="M120" i="12" s="1"/>
  <c r="M121" i="12" s="1"/>
  <c r="M123" i="12" s="1"/>
  <c r="M124" i="12" s="1"/>
  <c r="M125" i="12" s="1"/>
  <c r="M126" i="12" s="1"/>
  <c r="M127" i="12" s="1"/>
  <c r="M128" i="12" s="1"/>
  <c r="M129" i="12" s="1"/>
  <c r="M130" i="12" s="1"/>
  <c r="M131" i="12" s="1"/>
  <c r="M132" i="12" s="1"/>
  <c r="M133" i="12" s="1"/>
  <c r="M134" i="12" s="1"/>
  <c r="M135" i="12" s="1"/>
  <c r="M136" i="12" s="1"/>
  <c r="M137" i="12" s="1"/>
  <c r="M138" i="12" s="1"/>
  <c r="M139" i="12" s="1"/>
  <c r="M140" i="12" s="1"/>
  <c r="M141" i="12" s="1"/>
  <c r="M142" i="12" s="1"/>
  <c r="M143" i="12" s="1"/>
  <c r="M144" i="12" s="1"/>
  <c r="M145" i="12" s="1"/>
  <c r="M146" i="12" s="1"/>
  <c r="M147" i="12" s="1"/>
  <c r="M148" i="12" s="1"/>
  <c r="M149" i="12" s="1"/>
  <c r="M150" i="12" s="1"/>
  <c r="M151" i="12" s="1"/>
  <c r="M152" i="12" s="1"/>
  <c r="M153" i="12" s="1"/>
  <c r="M154" i="12" s="1"/>
  <c r="M155" i="12" s="1"/>
  <c r="M156" i="12" s="1"/>
  <c r="M157" i="12" s="1"/>
  <c r="M159" i="12" s="1"/>
  <c r="M160" i="12" s="1"/>
  <c r="M161" i="12" s="1"/>
  <c r="M162" i="12" s="1"/>
  <c r="M163" i="12" s="1"/>
  <c r="M164" i="12" s="1"/>
  <c r="M165" i="12" s="1"/>
  <c r="M166" i="12" s="1"/>
  <c r="M167" i="12" s="1"/>
  <c r="M168" i="12" s="1"/>
  <c r="M169" i="12" s="1"/>
  <c r="M170" i="12" s="1"/>
  <c r="M171" i="12" s="1"/>
  <c r="M172" i="12" s="1"/>
  <c r="M173" i="12" s="1"/>
  <c r="M174" i="12" s="1"/>
  <c r="M175" i="12" s="1"/>
  <c r="M176" i="12" s="1"/>
  <c r="M177" i="12" s="1"/>
  <c r="M178" i="12" s="1"/>
  <c r="M179" i="12" s="1"/>
  <c r="M180" i="12" s="1"/>
  <c r="M181" i="12" s="1"/>
  <c r="M183" i="12" s="1"/>
  <c r="M184" i="12" s="1"/>
  <c r="M185" i="12" s="1"/>
  <c r="M186" i="12" s="1"/>
  <c r="M187" i="12" s="1"/>
  <c r="M188" i="12" s="1"/>
  <c r="M189" i="12" s="1"/>
  <c r="M191" i="12" s="1"/>
  <c r="M192" i="12" s="1"/>
  <c r="M193" i="12" s="1"/>
  <c r="M194" i="12" s="1"/>
  <c r="M195" i="12" s="1"/>
  <c r="M196" i="12" s="1"/>
  <c r="M197" i="12" s="1"/>
  <c r="M198" i="12" s="1"/>
  <c r="M199" i="12" s="1"/>
  <c r="M200" i="12" s="1"/>
  <c r="M201" i="12" s="1"/>
  <c r="M202" i="12" s="1"/>
  <c r="M203" i="12" s="1"/>
  <c r="M204" i="12" s="1"/>
  <c r="M205" i="12" s="1"/>
  <c r="M206" i="12" s="1"/>
  <c r="M207" i="12" s="1"/>
  <c r="M208" i="12" s="1"/>
  <c r="M209" i="12" s="1"/>
  <c r="M210" i="12" s="1"/>
  <c r="M211" i="12" s="1"/>
  <c r="M212" i="12" s="1"/>
  <c r="M213" i="12" s="1"/>
  <c r="M214" i="12" s="1"/>
  <c r="M215" i="12" s="1"/>
  <c r="M216" i="12" s="1"/>
  <c r="M217" i="12" s="1"/>
  <c r="M218" i="12" s="1"/>
  <c r="M219" i="12" s="1"/>
  <c r="M220" i="12" s="1"/>
  <c r="M222" i="12" s="1"/>
  <c r="M223" i="12" s="1"/>
  <c r="M224" i="12" s="1"/>
  <c r="M225" i="12" s="1"/>
  <c r="M226" i="12" s="1"/>
  <c r="M227" i="12" s="1"/>
  <c r="M228" i="12" s="1"/>
  <c r="M229" i="12" s="1"/>
  <c r="M230" i="12" s="1"/>
  <c r="M231" i="12" s="1"/>
  <c r="M232" i="12" s="1"/>
  <c r="M233" i="12" s="1"/>
  <c r="M234" i="12" s="1"/>
  <c r="M235" i="12" s="1"/>
  <c r="M236" i="12" s="1"/>
  <c r="M237" i="12" s="1"/>
  <c r="M238" i="12" s="1"/>
  <c r="M239" i="12" s="1"/>
  <c r="M240" i="12" s="1"/>
  <c r="M241" i="12" s="1"/>
  <c r="M242" i="12" s="1"/>
  <c r="M243" i="12" s="1"/>
  <c r="M244" i="12" s="1"/>
  <c r="M245" i="12" s="1"/>
  <c r="M246" i="12" s="1"/>
  <c r="M247" i="12" s="1"/>
  <c r="M248" i="12" s="1"/>
  <c r="M249" i="12" s="1"/>
  <c r="M251" i="12" s="1"/>
  <c r="M253" i="12" s="1"/>
  <c r="M254" i="12" s="1"/>
  <c r="M255" i="12" s="1"/>
  <c r="M256" i="12" s="1"/>
  <c r="M257" i="12" s="1"/>
  <c r="M258" i="12" s="1"/>
  <c r="M259" i="12" s="1"/>
  <c r="M260" i="12" s="1"/>
  <c r="M261" i="12" s="1"/>
  <c r="M262" i="12" s="1"/>
  <c r="M263" i="12" s="1"/>
  <c r="M264" i="12" s="1"/>
  <c r="M265" i="12" s="1"/>
  <c r="M266" i="12" s="1"/>
  <c r="M267" i="12" s="1"/>
  <c r="M268" i="12" s="1"/>
  <c r="M269" i="12" s="1"/>
  <c r="M270" i="12" s="1"/>
  <c r="M271" i="12" s="1"/>
  <c r="M272" i="12" s="1"/>
  <c r="M273" i="12" s="1"/>
  <c r="M274" i="12" s="1"/>
  <c r="M275" i="12" s="1"/>
  <c r="M276" i="12" s="1"/>
  <c r="M277" i="12" s="1"/>
  <c r="M279" i="12" s="1"/>
  <c r="M280" i="12" s="1"/>
  <c r="M281" i="12" s="1"/>
  <c r="M282" i="12" s="1"/>
  <c r="M283" i="12" s="1"/>
  <c r="M284" i="12" s="1"/>
  <c r="M285" i="12" s="1"/>
  <c r="M286" i="12" s="1"/>
  <c r="M287" i="12" s="1"/>
  <c r="M288" i="12" s="1"/>
  <c r="M289" i="12" s="1"/>
  <c r="M290" i="12" s="1"/>
  <c r="M291" i="12" s="1"/>
  <c r="M292" i="12" s="1"/>
  <c r="M293" i="12" s="1"/>
  <c r="M294" i="12" s="1"/>
  <c r="M296" i="12" s="1"/>
  <c r="M297" i="12" s="1"/>
  <c r="M298" i="12" s="1"/>
  <c r="M299" i="12" s="1"/>
  <c r="M300" i="12" s="1"/>
  <c r="M301" i="12" s="1"/>
  <c r="M302" i="12" s="1"/>
  <c r="M303" i="12" s="1"/>
  <c r="M304" i="12" s="1"/>
  <c r="M306" i="12" s="1"/>
  <c r="M307" i="12" s="1"/>
  <c r="M308" i="12" s="1"/>
  <c r="M309" i="12" s="1"/>
  <c r="M310" i="12" s="1"/>
  <c r="M311" i="12" s="1"/>
  <c r="M312" i="12" s="1"/>
  <c r="M313" i="12" s="1"/>
  <c r="M314" i="12" s="1"/>
  <c r="M315" i="12" s="1"/>
  <c r="M316" i="12" s="1"/>
  <c r="M317" i="12" s="1"/>
  <c r="M318" i="12" s="1"/>
  <c r="M319" i="12" s="1"/>
  <c r="M320" i="12" s="1"/>
  <c r="M321" i="12" s="1"/>
  <c r="M322" i="12" s="1"/>
  <c r="M323" i="12" s="1"/>
  <c r="M324" i="12" s="1"/>
  <c r="M325" i="12" s="1"/>
  <c r="M326" i="12" s="1"/>
  <c r="M327" i="12" s="1"/>
  <c r="M328" i="12" s="1"/>
  <c r="M329" i="12" s="1"/>
  <c r="M330" i="12" s="1"/>
  <c r="M331" i="12" s="1"/>
  <c r="M332" i="12" s="1"/>
  <c r="M333" i="12" s="1"/>
  <c r="M334" i="12" s="1"/>
  <c r="M336" i="12" s="1"/>
  <c r="M337" i="12" s="1"/>
  <c r="M338" i="12" s="1"/>
  <c r="M339" i="12" s="1"/>
  <c r="M341" i="12" s="1"/>
  <c r="M342" i="12" s="1"/>
  <c r="M343" i="12" s="1"/>
  <c r="M344" i="12" s="1"/>
  <c r="M345" i="12" s="1"/>
  <c r="M346" i="12" s="1"/>
  <c r="M347" i="12" s="1"/>
  <c r="M348" i="12" s="1"/>
  <c r="M349" i="12" s="1"/>
  <c r="M350" i="12" s="1"/>
  <c r="M351" i="12" s="1"/>
  <c r="M352" i="12" s="1"/>
  <c r="M353" i="12" s="1"/>
  <c r="M354" i="12" s="1"/>
  <c r="M355" i="12" s="1"/>
  <c r="M356" i="12" s="1"/>
  <c r="M357" i="12" s="1"/>
  <c r="M358" i="12" s="1"/>
  <c r="M359" i="12" s="1"/>
  <c r="M360" i="12" s="1"/>
  <c r="M361" i="12" s="1"/>
  <c r="M362" i="12" s="1"/>
  <c r="M363" i="12" s="1"/>
  <c r="M364" i="12" s="1"/>
  <c r="M365" i="12" s="1"/>
  <c r="M366" i="12" s="1"/>
  <c r="M367" i="12" s="1"/>
  <c r="M368" i="12" s="1"/>
  <c r="M369" i="12" s="1"/>
  <c r="M370" i="12" s="1"/>
  <c r="M371" i="12" s="1"/>
  <c r="M372" i="12" s="1"/>
  <c r="M373" i="12" s="1"/>
  <c r="M374" i="12" s="1"/>
  <c r="M375" i="12" s="1"/>
  <c r="M376" i="12" s="1"/>
  <c r="M377" i="12" s="1"/>
  <c r="M379" i="12" s="1"/>
  <c r="M380" i="12" s="1"/>
  <c r="M381" i="12" s="1"/>
  <c r="M382" i="12" s="1"/>
  <c r="M383" i="12" s="1"/>
  <c r="M384" i="12" s="1"/>
  <c r="M385" i="12" s="1"/>
  <c r="M386" i="12" s="1"/>
  <c r="M387" i="12" s="1"/>
  <c r="M389" i="12" s="1"/>
  <c r="M390" i="12" s="1"/>
  <c r="M391" i="12" s="1"/>
  <c r="M392" i="12" s="1"/>
  <c r="M393" i="12" s="1"/>
  <c r="M394" i="12" s="1"/>
  <c r="M396" i="12" s="1"/>
  <c r="M397" i="12" s="1"/>
  <c r="M398" i="12" s="1"/>
  <c r="M399" i="12" s="1"/>
  <c r="M400" i="12" s="1"/>
  <c r="M401" i="12" s="1"/>
  <c r="M402" i="12" s="1"/>
  <c r="M403" i="12" s="1"/>
  <c r="M405" i="12" s="1"/>
  <c r="M406" i="12" s="1"/>
  <c r="M407" i="12" s="1"/>
  <c r="M408" i="12" s="1"/>
  <c r="M409" i="12" s="1"/>
  <c r="M410" i="12" s="1"/>
  <c r="M411" i="12" s="1"/>
  <c r="M412" i="12" s="1"/>
  <c r="M413" i="12" s="1"/>
  <c r="M414" i="12" s="1"/>
  <c r="M415" i="12" s="1"/>
  <c r="M416" i="12" s="1"/>
  <c r="M417" i="12" s="1"/>
  <c r="M418" i="12" s="1"/>
  <c r="M419" i="12" s="1"/>
  <c r="M420" i="12" s="1"/>
  <c r="M421" i="12" s="1"/>
  <c r="M422" i="12" s="1"/>
  <c r="M423" i="12" s="1"/>
  <c r="M424" i="12" s="1"/>
  <c r="M425" i="12" s="1"/>
  <c r="M426" i="12" s="1"/>
  <c r="M428" i="12" s="1"/>
  <c r="M429" i="12" s="1"/>
  <c r="M430" i="12" s="1"/>
  <c r="M431" i="12" s="1"/>
  <c r="M432" i="12" s="1"/>
  <c r="M433" i="12" s="1"/>
  <c r="M434" i="12" s="1"/>
  <c r="M435" i="12" s="1"/>
  <c r="M436" i="12" s="1"/>
  <c r="M437" i="12" s="1"/>
  <c r="M438" i="12" s="1"/>
  <c r="M439" i="12" s="1"/>
  <c r="M440" i="12" s="1"/>
  <c r="M441" i="12" s="1"/>
  <c r="M442" i="12" s="1"/>
  <c r="M443" i="12" s="1"/>
  <c r="M444" i="12" s="1"/>
  <c r="M445" i="12" s="1"/>
  <c r="M447" i="12" s="1"/>
  <c r="M448" i="12" s="1"/>
  <c r="M449" i="12" s="1"/>
  <c r="M450" i="12" s="1"/>
  <c r="M451" i="12" s="1"/>
  <c r="M452" i="12" s="1"/>
  <c r="M453" i="12" s="1"/>
  <c r="M454" i="12" s="1"/>
  <c r="M455" i="12" s="1"/>
  <c r="M456" i="12" s="1"/>
  <c r="M457" i="12" s="1"/>
  <c r="M458" i="12" s="1"/>
  <c r="M459" i="12" s="1"/>
  <c r="M460" i="12" s="1"/>
  <c r="M461" i="12" s="1"/>
  <c r="M462" i="12" s="1"/>
  <c r="M463" i="12" s="1"/>
  <c r="M464" i="12" s="1"/>
  <c r="M465" i="12" s="1"/>
  <c r="M466" i="12" s="1"/>
  <c r="M467" i="12" s="1"/>
  <c r="M468" i="12" s="1"/>
  <c r="M469" i="12" s="1"/>
  <c r="M470" i="12" s="1"/>
  <c r="M471" i="12" s="1"/>
  <c r="M472" i="12" s="1"/>
  <c r="M473" i="12" s="1"/>
  <c r="M474" i="12" s="1"/>
  <c r="M475" i="12" s="1"/>
  <c r="M476" i="12" s="1"/>
  <c r="M477" i="12" s="1"/>
  <c r="M478" i="12" s="1"/>
  <c r="M479" i="12" s="1"/>
  <c r="M480" i="12" s="1"/>
  <c r="M481" i="12" s="1"/>
  <c r="M482" i="12" s="1"/>
  <c r="M483" i="12" s="1"/>
  <c r="M484" i="12" s="1"/>
  <c r="M485" i="12" s="1"/>
  <c r="M486" i="12" s="1"/>
  <c r="M487" i="12" s="1"/>
  <c r="M488" i="12" s="1"/>
  <c r="M489" i="12" s="1"/>
  <c r="M491" i="12" s="1"/>
  <c r="M492" i="12" s="1"/>
  <c r="M493" i="12" s="1"/>
  <c r="M494" i="12" s="1"/>
  <c r="M495" i="12" s="1"/>
  <c r="M496" i="12" s="1"/>
  <c r="M497" i="12" s="1"/>
  <c r="M498" i="12" s="1"/>
  <c r="M499" i="12" s="1"/>
  <c r="M501" i="12" s="1"/>
  <c r="M502" i="12" s="1"/>
  <c r="M503" i="12" s="1"/>
  <c r="M504" i="12" s="1"/>
  <c r="N504" i="12" s="1"/>
  <c r="M50" i="12"/>
  <c r="M51" i="12" s="1"/>
  <c r="M52" i="12" s="1"/>
  <c r="M53" i="12" s="1"/>
  <c r="M54" i="12" s="1"/>
  <c r="M55" i="12" s="1"/>
  <c r="M56" i="12" s="1"/>
  <c r="M57" i="12" s="1"/>
  <c r="M58" i="12" s="1"/>
  <c r="M59" i="12" s="1"/>
  <c r="M60" i="12" s="1"/>
  <c r="M61" i="12" s="1"/>
  <c r="M62" i="12" s="1"/>
  <c r="M63" i="12" s="1"/>
  <c r="M64" i="12" s="1"/>
  <c r="M65" i="12" s="1"/>
  <c r="M66" i="12" s="1"/>
  <c r="M67" i="12" s="1"/>
  <c r="M68" i="12" s="1"/>
  <c r="M69" i="12" s="1"/>
  <c r="M70" i="12" s="1"/>
  <c r="M71" i="12" s="1"/>
  <c r="M72" i="12" s="1"/>
  <c r="M23" i="12"/>
  <c r="M24" i="12" s="1"/>
  <c r="M25" i="12" s="1"/>
  <c r="M26" i="12" s="1"/>
  <c r="M27" i="12" s="1"/>
  <c r="M28" i="12" s="1"/>
  <c r="M29" i="12" s="1"/>
  <c r="M30" i="12" s="1"/>
  <c r="M31" i="12" s="1"/>
  <c r="M32" i="12" s="1"/>
  <c r="M33" i="12" s="1"/>
  <c r="M34" i="12" s="1"/>
  <c r="M35" i="12" s="1"/>
  <c r="M36" i="12" s="1"/>
  <c r="M37" i="12" s="1"/>
  <c r="M38" i="12" s="1"/>
  <c r="M39" i="12" s="1"/>
  <c r="M40" i="12" s="1"/>
  <c r="M41" i="12" s="1"/>
  <c r="M42" i="12" s="1"/>
  <c r="M43" i="12" s="1"/>
  <c r="M44" i="12" s="1"/>
  <c r="M45" i="12" s="1"/>
  <c r="M46" i="12" s="1"/>
  <c r="M47" i="12" s="1"/>
  <c r="N47" i="12" s="1"/>
  <c r="M9" i="12"/>
  <c r="M10" i="12" s="1"/>
  <c r="M11" i="12" s="1"/>
  <c r="M12" i="12" s="1"/>
  <c r="M13" i="12" s="1"/>
  <c r="M14" i="12" s="1"/>
  <c r="M15" i="12" s="1"/>
  <c r="M16" i="12" s="1"/>
  <c r="M17" i="12" s="1"/>
  <c r="M18" i="12" s="1"/>
  <c r="M19" i="12" s="1"/>
  <c r="M20" i="12" s="1"/>
  <c r="N20" i="12"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C16" i="6"/>
  <c r="V5" i="6"/>
  <c r="V6" i="6" s="1"/>
  <c r="V7" i="6" s="1"/>
  <c r="V8" i="6" s="1"/>
  <c r="V9" i="6" s="1"/>
  <c r="V10" i="6" s="1"/>
  <c r="V11" i="6" s="1"/>
  <c r="V12" i="6" s="1"/>
  <c r="V13" i="6" s="1"/>
  <c r="V14" i="6" s="1"/>
  <c r="V15" i="6" s="1"/>
  <c r="V16" i="6" s="1"/>
  <c r="V17" i="6" s="1"/>
  <c r="V18" i="6" s="1"/>
  <c r="V19" i="6" s="1"/>
  <c r="V20" i="6" s="1"/>
  <c r="V21" i="6" s="1"/>
  <c r="V22" i="6" s="1"/>
  <c r="V23" i="6" s="1"/>
  <c r="V24" i="6" s="1"/>
  <c r="V25" i="6" s="1"/>
  <c r="V26" i="6" s="1"/>
  <c r="V27" i="6" s="1"/>
  <c r="V28" i="6" s="1"/>
  <c r="V29" i="6" s="1"/>
  <c r="V30" i="6" s="1"/>
  <c r="V31" i="6" s="1"/>
  <c r="V32" i="6" s="1"/>
  <c r="V33" i="6" s="1"/>
  <c r="V34" i="6" s="1"/>
  <c r="V35" i="6" s="1"/>
  <c r="V36" i="6" s="1"/>
  <c r="V37" i="6" s="1"/>
  <c r="V38" i="6" s="1"/>
  <c r="V39" i="6" s="1"/>
  <c r="V40" i="6" s="1"/>
  <c r="V41" i="6" s="1"/>
  <c r="V42" i="6" s="1"/>
  <c r="V43" i="6" s="1"/>
  <c r="V44" i="6" s="1"/>
  <c r="V45" i="6" s="1"/>
  <c r="V46" i="6" s="1"/>
  <c r="V47" i="6" s="1"/>
  <c r="V48" i="6" s="1"/>
  <c r="V49" i="6" s="1"/>
  <c r="V50" i="6" s="1"/>
  <c r="V51" i="6" s="1"/>
  <c r="V52" i="6" s="1"/>
  <c r="V53" i="6" s="1"/>
  <c r="V54" i="6" s="1"/>
  <c r="V55" i="6" s="1"/>
  <c r="V56" i="6" s="1"/>
  <c r="V57" i="6" s="1"/>
  <c r="N25" i="6"/>
  <c r="B103" i="4"/>
  <c r="B88" i="4"/>
  <c r="B93" i="4"/>
  <c r="B47" i="4"/>
  <c r="B17" i="4"/>
  <c r="K9" i="13" l="1"/>
  <c r="M75" i="12"/>
  <c r="M76" i="12" s="1"/>
  <c r="M77" i="12" s="1"/>
  <c r="M78" i="12" s="1"/>
  <c r="M79" i="12" s="1"/>
  <c r="M80" i="12" s="1"/>
  <c r="M81" i="12" s="1"/>
  <c r="M82" i="12" s="1"/>
  <c r="M83" i="12" s="1"/>
  <c r="N72" i="12"/>
  <c r="N121" i="12"/>
  <c r="N181" i="12"/>
  <c r="N220" i="12"/>
  <c r="N251" i="12"/>
  <c r="N294" i="12"/>
  <c r="N334" i="12"/>
  <c r="N377" i="12"/>
  <c r="N394" i="12"/>
  <c r="N426" i="12"/>
  <c r="N489" i="12"/>
  <c r="N157" i="12"/>
  <c r="N189" i="12"/>
  <c r="N249" i="12"/>
  <c r="N277" i="12"/>
  <c r="N304" i="12"/>
  <c r="N339" i="12"/>
  <c r="N387" i="12"/>
  <c r="N403" i="12"/>
  <c r="N445" i="12"/>
  <c r="N499" i="12"/>
  <c r="B79" i="4"/>
  <c r="B27" i="5"/>
  <c r="B22" i="4"/>
  <c r="B32" i="5"/>
  <c r="B29" i="5"/>
  <c r="B22" i="5"/>
  <c r="B14" i="5"/>
  <c r="B10" i="5"/>
  <c r="B160" i="4"/>
  <c r="B141" i="4"/>
  <c r="B60" i="4"/>
  <c r="B53" i="4"/>
  <c r="B41" i="4"/>
  <c r="B12" i="4"/>
  <c r="K11" i="13" l="1"/>
  <c r="K12" i="13" s="1"/>
  <c r="K13" i="13" s="1"/>
  <c r="L9" i="13"/>
  <c r="M86" i="12"/>
  <c r="M87" i="12" s="1"/>
  <c r="M88" i="12" s="1"/>
  <c r="M89" i="12" s="1"/>
  <c r="M90" i="12" s="1"/>
  <c r="M91" i="12" s="1"/>
  <c r="M92" i="12" s="1"/>
  <c r="M93" i="12" s="1"/>
  <c r="M94" i="12" s="1"/>
  <c r="M95" i="12" s="1"/>
  <c r="M96" i="12" s="1"/>
  <c r="M97" i="12" s="1"/>
  <c r="M98" i="12" s="1"/>
  <c r="M99" i="12" s="1"/>
  <c r="M100" i="12" s="1"/>
  <c r="M101" i="12" s="1"/>
  <c r="M102" i="12" s="1"/>
  <c r="M103" i="12" s="1"/>
  <c r="M104" i="12" s="1"/>
  <c r="M105" i="12" s="1"/>
  <c r="M106" i="12" s="1"/>
  <c r="M107" i="12" s="1"/>
  <c r="M108" i="12" s="1"/>
  <c r="M109" i="12" s="1"/>
  <c r="M110" i="12" s="1"/>
  <c r="N110" i="12" s="1"/>
  <c r="N83" i="12"/>
  <c r="B161" i="4"/>
  <c r="B33" i="5"/>
  <c r="K15" i="13" l="1"/>
  <c r="K16" i="13" s="1"/>
  <c r="K17" i="13" s="1"/>
  <c r="K18" i="13" s="1"/>
  <c r="L13" i="13"/>
  <c r="N506" i="12"/>
  <c r="K20" i="13" l="1"/>
  <c r="K21" i="13" s="1"/>
  <c r="L18" i="13"/>
  <c r="K23" i="13" l="1"/>
  <c r="L21" i="13"/>
  <c r="K25" i="13" l="1"/>
  <c r="K26" i="13" s="1"/>
  <c r="K27" i="13" s="1"/>
  <c r="K28" i="13" s="1"/>
  <c r="L23" i="13"/>
  <c r="K30" i="13" l="1"/>
  <c r="K31" i="13" s="1"/>
  <c r="K32" i="13" s="1"/>
  <c r="K33" i="13" s="1"/>
  <c r="K34" i="13" s="1"/>
  <c r="K35" i="13" s="1"/>
  <c r="K36" i="13" s="1"/>
  <c r="K37" i="13" s="1"/>
  <c r="K38" i="13" s="1"/>
  <c r="K39" i="13" s="1"/>
  <c r="K40" i="13" s="1"/>
  <c r="K41" i="13" s="1"/>
  <c r="K42" i="13" s="1"/>
  <c r="L28" i="13"/>
  <c r="K44" i="13" l="1"/>
  <c r="L42" i="13"/>
  <c r="K46" i="13" l="1"/>
  <c r="K47" i="13" s="1"/>
  <c r="K48" i="13" s="1"/>
  <c r="K49" i="13" s="1"/>
  <c r="K50" i="13" s="1"/>
  <c r="K51" i="13" s="1"/>
  <c r="K52" i="13" s="1"/>
  <c r="K53" i="13" s="1"/>
  <c r="K54" i="13" s="1"/>
  <c r="K55" i="13" s="1"/>
  <c r="K56" i="13" s="1"/>
  <c r="K57" i="13" s="1"/>
  <c r="K58" i="13" s="1"/>
  <c r="K59" i="13" s="1"/>
  <c r="K60" i="13" s="1"/>
  <c r="K61" i="13" s="1"/>
  <c r="L44" i="13"/>
  <c r="K63" i="13" l="1"/>
  <c r="K64" i="13" s="1"/>
  <c r="K65" i="13" s="1"/>
  <c r="K66" i="13" s="1"/>
  <c r="K67" i="13" s="1"/>
  <c r="K68" i="13" s="1"/>
  <c r="K69" i="13" s="1"/>
  <c r="K70" i="13" s="1"/>
  <c r="K71" i="13" s="1"/>
  <c r="L61" i="13"/>
  <c r="K73" i="13" l="1"/>
  <c r="L71" i="13"/>
  <c r="K75" i="13" l="1"/>
  <c r="K76" i="13" s="1"/>
  <c r="K77" i="13" s="1"/>
  <c r="K78" i="13" s="1"/>
  <c r="L73" i="13"/>
  <c r="K80" i="13" l="1"/>
  <c r="K81" i="13" s="1"/>
  <c r="L78" i="13"/>
  <c r="K83" i="13" l="1"/>
  <c r="K84" i="13" s="1"/>
  <c r="K85" i="13" s="1"/>
  <c r="K86" i="13" s="1"/>
  <c r="K87" i="13" s="1"/>
  <c r="K88" i="13" s="1"/>
  <c r="K89" i="13" s="1"/>
  <c r="L81" i="13"/>
  <c r="K91" i="13" l="1"/>
  <c r="L89" i="13"/>
  <c r="K93" i="13" l="1"/>
  <c r="K94" i="13" s="1"/>
  <c r="K95" i="13" s="1"/>
  <c r="K96" i="13" s="1"/>
  <c r="K97" i="13" s="1"/>
  <c r="L91" i="13"/>
  <c r="K100" i="13" l="1"/>
  <c r="K101" i="13" s="1"/>
  <c r="L97" i="13"/>
  <c r="K103" i="13" l="1"/>
  <c r="L101" i="13"/>
  <c r="K105" i="13" l="1"/>
  <c r="L103" i="13"/>
  <c r="K107" i="13" l="1"/>
  <c r="K108" i="13" s="1"/>
  <c r="K109" i="13" s="1"/>
  <c r="L105" i="13"/>
  <c r="K111" i="13" l="1"/>
  <c r="L109" i="13"/>
  <c r="K113" i="13" l="1"/>
  <c r="K114" i="13" s="1"/>
  <c r="L111" i="13"/>
  <c r="K116" i="13" l="1"/>
  <c r="K117" i="13" s="1"/>
  <c r="K118" i="13" s="1"/>
  <c r="K119" i="13" s="1"/>
  <c r="K120" i="13" s="1"/>
  <c r="K121" i="13" s="1"/>
  <c r="K122" i="13" s="1"/>
  <c r="K123" i="13" s="1"/>
  <c r="K124" i="13" s="1"/>
  <c r="K125" i="13" s="1"/>
  <c r="K126" i="13" s="1"/>
  <c r="K127" i="13" s="1"/>
  <c r="K128" i="13" s="1"/>
  <c r="K129" i="13" s="1"/>
  <c r="K130" i="13" s="1"/>
  <c r="K131" i="13" s="1"/>
  <c r="K132" i="13" s="1"/>
  <c r="K133" i="13" s="1"/>
  <c r="L114" i="13"/>
  <c r="K135" i="13" l="1"/>
  <c r="L133" i="13"/>
  <c r="K137" i="13" l="1"/>
  <c r="L135" i="13"/>
  <c r="K139" i="13" l="1"/>
  <c r="K140" i="13" s="1"/>
  <c r="K141" i="13" s="1"/>
  <c r="K142" i="13" s="1"/>
  <c r="K143" i="13" s="1"/>
  <c r="K144" i="13" s="1"/>
  <c r="K145" i="13" s="1"/>
  <c r="K146" i="13" s="1"/>
  <c r="L137" i="13"/>
  <c r="K148" i="13" l="1"/>
  <c r="K149" i="13" s="1"/>
  <c r="K150" i="13" s="1"/>
  <c r="L146" i="13"/>
  <c r="K152" i="13" l="1"/>
  <c r="K153" i="13" s="1"/>
  <c r="K154" i="13" s="1"/>
  <c r="L150" i="13"/>
  <c r="K156" i="13" l="1"/>
  <c r="K157" i="13" s="1"/>
  <c r="K158" i="13" s="1"/>
  <c r="L154" i="13"/>
  <c r="K160" i="13" l="1"/>
  <c r="K161" i="13" s="1"/>
  <c r="K162" i="13" s="1"/>
  <c r="K163" i="13" s="1"/>
  <c r="L158" i="13"/>
  <c r="K165" i="13" l="1"/>
  <c r="K166" i="13" s="1"/>
  <c r="K167" i="13" s="1"/>
  <c r="K168" i="13" s="1"/>
  <c r="L163" i="13"/>
  <c r="K170" i="13" l="1"/>
  <c r="K171" i="13" s="1"/>
  <c r="K172" i="13" s="1"/>
  <c r="K173" i="13" s="1"/>
  <c r="L168" i="13"/>
  <c r="K175" i="13" l="1"/>
  <c r="K176" i="13" s="1"/>
  <c r="K177" i="13" s="1"/>
  <c r="L173" i="13"/>
  <c r="K180" i="13" l="1"/>
  <c r="K181" i="13" s="1"/>
  <c r="L177" i="13"/>
  <c r="K183" i="13" l="1"/>
  <c r="L181" i="13"/>
  <c r="K185" i="13" l="1"/>
  <c r="K186" i="13" s="1"/>
  <c r="K187" i="13" s="1"/>
  <c r="L183" i="13"/>
  <c r="K189" i="13" l="1"/>
  <c r="K190" i="13" s="1"/>
  <c r="K191" i="13" s="1"/>
  <c r="L187" i="13"/>
  <c r="K193" i="13" l="1"/>
  <c r="K194" i="13" s="1"/>
  <c r="L191" i="13"/>
  <c r="K196" i="13" l="1"/>
  <c r="L194" i="13"/>
  <c r="K198" i="13" l="1"/>
  <c r="K199" i="13" s="1"/>
  <c r="K200" i="13" s="1"/>
  <c r="K201" i="13" s="1"/>
  <c r="K202" i="13" s="1"/>
  <c r="K203" i="13" s="1"/>
  <c r="K204" i="13" s="1"/>
  <c r="K205" i="13" s="1"/>
  <c r="K206" i="13" s="1"/>
  <c r="K207" i="13" s="1"/>
  <c r="K208" i="13" s="1"/>
  <c r="K209" i="13" s="1"/>
  <c r="K210" i="13" s="1"/>
  <c r="L196" i="13"/>
  <c r="K212" i="13" l="1"/>
  <c r="K213" i="13" s="1"/>
  <c r="K214" i="13" s="1"/>
  <c r="K215" i="13" s="1"/>
  <c r="K216" i="13" s="1"/>
  <c r="K217" i="13" s="1"/>
  <c r="K218" i="13" s="1"/>
  <c r="K219" i="13" s="1"/>
  <c r="K220" i="13" s="1"/>
  <c r="K221" i="13" s="1"/>
  <c r="K222" i="13" s="1"/>
  <c r="L210" i="13"/>
  <c r="K224" i="13" l="1"/>
  <c r="L222" i="13"/>
  <c r="K226" i="13" l="1"/>
  <c r="L224" i="13"/>
  <c r="K228" i="13" l="1"/>
  <c r="K229" i="13" s="1"/>
  <c r="K230" i="13" s="1"/>
  <c r="K231" i="13" s="1"/>
  <c r="L226" i="13"/>
  <c r="K233" i="13" l="1"/>
  <c r="L231" i="13"/>
  <c r="K235" i="13" l="1"/>
  <c r="L233" i="13"/>
  <c r="K237" i="13" l="1"/>
  <c r="K238" i="13" s="1"/>
  <c r="K239" i="13" s="1"/>
  <c r="K240" i="13" s="1"/>
  <c r="K241" i="13" s="1"/>
  <c r="K242" i="13" s="1"/>
  <c r="K243" i="13" s="1"/>
  <c r="K244" i="13" s="1"/>
  <c r="K245" i="13" s="1"/>
  <c r="K246" i="13" s="1"/>
  <c r="K247" i="13" s="1"/>
  <c r="K248" i="13" s="1"/>
  <c r="K249" i="13" s="1"/>
  <c r="K250" i="13" s="1"/>
  <c r="L235" i="13"/>
  <c r="K252" i="13" l="1"/>
  <c r="K253" i="13" s="1"/>
  <c r="K254" i="13" s="1"/>
  <c r="K255" i="13" s="1"/>
  <c r="K256" i="13" s="1"/>
  <c r="K257" i="13" s="1"/>
  <c r="K258" i="13" s="1"/>
  <c r="K259" i="13" s="1"/>
  <c r="L250" i="13"/>
  <c r="K261" i="13" l="1"/>
  <c r="K262" i="13" s="1"/>
  <c r="K263" i="13" s="1"/>
  <c r="L259" i="13"/>
  <c r="K265" i="13" l="1"/>
  <c r="K266" i="13" s="1"/>
  <c r="L263" i="13"/>
  <c r="K268" i="13" l="1"/>
  <c r="K269" i="13" s="1"/>
  <c r="L266" i="13"/>
  <c r="K271" i="13" l="1"/>
  <c r="L269" i="13"/>
  <c r="K273" i="13" l="1"/>
  <c r="K274" i="13" s="1"/>
  <c r="K275" i="13" s="1"/>
  <c r="K276" i="13" s="1"/>
  <c r="L271" i="13"/>
  <c r="K278" i="13" l="1"/>
  <c r="K279" i="13" s="1"/>
  <c r="L276" i="13"/>
  <c r="K281" i="13" l="1"/>
  <c r="K282" i="13" s="1"/>
  <c r="L279" i="13"/>
  <c r="K284" i="13" l="1"/>
  <c r="K285" i="13" s="1"/>
  <c r="K286" i="13" s="1"/>
  <c r="K287" i="13" s="1"/>
  <c r="L282" i="13"/>
  <c r="K289" i="13" l="1"/>
  <c r="K290" i="13" s="1"/>
  <c r="K291" i="13" s="1"/>
  <c r="K292" i="13" s="1"/>
  <c r="L287" i="13"/>
  <c r="K294" i="13" l="1"/>
  <c r="K295" i="13" s="1"/>
  <c r="L292" i="13"/>
  <c r="K297" i="13" l="1"/>
  <c r="K298" i="13" s="1"/>
  <c r="L295" i="13"/>
  <c r="K300" i="13" l="1"/>
  <c r="K301" i="13" s="1"/>
  <c r="L298" i="13"/>
  <c r="K303" i="13" l="1"/>
  <c r="K304" i="13" s="1"/>
  <c r="K305" i="13" s="1"/>
  <c r="K306" i="13" s="1"/>
  <c r="K307" i="13" s="1"/>
  <c r="K308" i="13" s="1"/>
  <c r="L301" i="13"/>
  <c r="K310" i="13" l="1"/>
  <c r="K311" i="13" s="1"/>
  <c r="K312" i="13" s="1"/>
  <c r="K313" i="13" s="1"/>
  <c r="L308" i="13"/>
  <c r="K315" i="13" l="1"/>
  <c r="K316" i="13" s="1"/>
  <c r="K317" i="13" s="1"/>
  <c r="L313" i="13"/>
  <c r="K319" i="13" l="1"/>
  <c r="K320" i="13" s="1"/>
  <c r="K321" i="13" s="1"/>
  <c r="K322" i="13" s="1"/>
  <c r="L317" i="13"/>
  <c r="K324" i="13" l="1"/>
  <c r="K325" i="13" s="1"/>
  <c r="K326" i="13" s="1"/>
  <c r="L322" i="13"/>
  <c r="K328" i="13" l="1"/>
  <c r="L328" i="13" s="1"/>
  <c r="L326" i="13"/>
</calcChain>
</file>

<file path=xl/sharedStrings.xml><?xml version="1.0" encoding="utf-8"?>
<sst xmlns="http://schemas.openxmlformats.org/spreadsheetml/2006/main" count="8194" uniqueCount="1783">
  <si>
    <t>region</t>
  </si>
  <si>
    <t>country</t>
  </si>
  <si>
    <t>variety</t>
  </si>
  <si>
    <t>common name</t>
  </si>
  <si>
    <t>yr released</t>
  </si>
  <si>
    <t>parental line</t>
  </si>
  <si>
    <t>West Africa</t>
  </si>
  <si>
    <t>Senegal</t>
  </si>
  <si>
    <t>Mouride</t>
  </si>
  <si>
    <t/>
  </si>
  <si>
    <t>It was derived from a cross between ‘58-57’, and a line developed by IITA, ‘IT81D-1137’. The ‘58-57’ is a selection from a landrace that originated from Podor in the drier part of the Sahelian zone ( Sène et al., 1971).</t>
  </si>
  <si>
    <t>ISRA</t>
  </si>
  <si>
    <t>Melakh</t>
  </si>
  <si>
    <t>Diongama</t>
  </si>
  <si>
    <t>ISRA-283</t>
  </si>
  <si>
    <t>large grain, high nitrogen fixing variety</t>
  </si>
  <si>
    <t>Yacine</t>
  </si>
  <si>
    <t>ISRA-819</t>
  </si>
  <si>
    <t>ISRA-819’ was bred by Ndiaga Cisse, ISRA, Senegal for use as a dry grain cultivar in the Sahelian zone and has similar grain yield, morphology and phenology as ‘Melakh’ but a different grain type.  ‘ISRA-819’ has seed that are brown and large (average individual seed weight of 230 mg), whereas ‘Melakh’ has seed that are white with a brown eye and of moderate size (190 mg). While rough white grain is a very popular grain type, many cowpea consumers in Africa do prefer brown grain, and large grain are widely appreciated (chapter by A.S. Langyintuo et al.).</t>
  </si>
  <si>
    <t>Marfo-Tuya</t>
  </si>
  <si>
    <t>Sul 518-2</t>
  </si>
  <si>
    <t>SARI</t>
  </si>
  <si>
    <t>ISRA-2065</t>
  </si>
  <si>
    <t>with resistance to flower thrips</t>
  </si>
  <si>
    <t>Apagbaala</t>
  </si>
  <si>
    <t>ITP-148-1</t>
  </si>
  <si>
    <t>IITA</t>
  </si>
  <si>
    <t>Ein El Gazal</t>
  </si>
  <si>
    <t>It was derived from a cross between a California cultivar, ‘CB5’ ( Mackie, 1946), and a breeding line from Senegal, ‘Bambey 23’ (Sène and N’Diaye, 1974) which was made at UCR in 1977.</t>
  </si>
  <si>
    <t>Agricultural Research Corporation of Sudan</t>
  </si>
  <si>
    <t>‘Ein El Gazal’ was bred for use as a dry grain cultivar in the Sahelian zone (Elawad and Hall, 2002). This type of grain is preferred by many cowpea consumers in the United States and Africa.</t>
  </si>
  <si>
    <t>Central Africa</t>
  </si>
  <si>
    <t>Cameroon</t>
  </si>
  <si>
    <t>Vya</t>
  </si>
  <si>
    <t>Cameroon landrace</t>
  </si>
  <si>
    <t>IRAD</t>
  </si>
  <si>
    <t>Excellent grain quality</t>
  </si>
  <si>
    <t>CRSP Niebe</t>
  </si>
  <si>
    <t>2-38</t>
  </si>
  <si>
    <t>It was derived from a cross between ‘VYA’ and ‘BR1’.</t>
  </si>
  <si>
    <t>Lori Niebe</t>
  </si>
  <si>
    <t>24-130</t>
  </si>
  <si>
    <t>It was derived from a single F4 plant selection made in Maroua, Cameroon in 1993 from a cross between IITA breeding lines ‘IT86D-364’ and ‘IT81D-1138’.</t>
  </si>
  <si>
    <t>Ghana</t>
  </si>
  <si>
    <t>Burkina Faso</t>
  </si>
  <si>
    <t>IT98K-205-8</t>
  </si>
  <si>
    <t>IITA line, CRSP supported testing in Burkina</t>
  </si>
  <si>
    <t>INERA</t>
  </si>
  <si>
    <t>Broad adaptation</t>
  </si>
  <si>
    <t>It was derived from a cross between ISRA breeding line, ‘IS86-292’, and IITA breeding line, ‘IT83S-742-13’. Line ‘IS86-292’ is from the same cross that produced ‘Mouride’ ( Cisse et al., 1995)</t>
  </si>
  <si>
    <t>KVx 421-2J</t>
  </si>
  <si>
    <t>broad adaptation</t>
  </si>
  <si>
    <t>KVx 61-1</t>
  </si>
  <si>
    <t>high-sucrose grain</t>
  </si>
  <si>
    <t>KVx 396-4-4</t>
  </si>
  <si>
    <t>KVx 396-4-5-2D</t>
  </si>
  <si>
    <t>KVx 745-11p</t>
  </si>
  <si>
    <t>North America</t>
  </si>
  <si>
    <t>USA</t>
  </si>
  <si>
    <t>CB46</t>
  </si>
  <si>
    <t>UCR</t>
  </si>
  <si>
    <t>CB88</t>
  </si>
  <si>
    <t>CB27</t>
  </si>
  <si>
    <t>CB50</t>
  </si>
  <si>
    <t>North Africa</t>
  </si>
  <si>
    <t>Sudan</t>
  </si>
  <si>
    <t>crosses and early generation line work done at UCR, In 1987, Dr. Marfo crossed a set of Ghanaian cultivars with two heat-tolerant blackeye breeding lines bred by UCR. Line ‘518-2’ was derived from (TVu 4552×CB5)×CB5 and ‘148-1’ was derived from [(Prima×TVu 4552)×CB5]×7977. </t>
  </si>
  <si>
    <t>bred for use as dry grain cultivars in the Savanna zone in a collaborative program between SARI, Ghana and UCR</t>
  </si>
  <si>
    <t>Sul 518</t>
  </si>
  <si>
    <t>crosses and early generation line work done at UCR</t>
  </si>
  <si>
    <t>institution</t>
  </si>
  <si>
    <t>Mouride’ was bred by ISRA in Senegal (Cisse et al., 1995) for use as a dry grain cultivar in the Sahelian zone. | Breeding line ‘IT81D-1137’ flowers earlier than ‘58-57’ and has resistance to cowpea aphid-borne mosaic virus (CABMV), which causes a seed-borne disease, and partial resistance to cowpea storage weevil (Callosobruchus maculatus Fabricius). </t>
  </si>
  <si>
    <t>Melakh’ was bred by ISRA in Senegal (Cisse et al., 1997) for use as a dual-purpose dry grain/fresh southern pea cultivar in the Sahelian zone. | has high yield potential and resistance to bacterial blight and CABMV</t>
  </si>
  <si>
    <t>high grain yield in soils of low fertility, tolerance to heat during reproductive development, and resistance to Striga gesnerioides (Willd.) Vatke</t>
  </si>
  <si>
    <t>has high grain yields | is resistant to Striga gesnerioides (Willd.) Vatke, and heat tolerant during reproductive development</t>
  </si>
  <si>
    <t>CRSP Niébé’ was bred by IRAD, Cameroon for use as a dual-purpose dry grain/hay cultivar in the Savanna zone. | The objectives were to combine the seed and pod resistance to cowpea weevil of ‘BR1’ with the enhanced resistance to CABMV of ‘VYA’ and also to achieve greater grain yields.</t>
  </si>
  <si>
    <t>Lori Niébé’ was bred by IRAD, Cameroon for use as a dual-purpose grain/hay cultivar in the Savanna zone. | Both lines possess partial seed resistance to cowpea weevil and ‘IT86D-364’ had exhibited resistance to CABMV in Cameroon.</t>
  </si>
  <si>
    <t>Melakh’ was bred by ISRA in Senegal (Cisse et al., 1997) for use as a dual-purpose dry grain/fresh southern pea cultivar in the Sahelian zone | has high yield potential and resistance to bacterial blight and CABMV</t>
  </si>
  <si>
    <t>high productivity | resistant to race 3 Fusarium wilt</t>
  </si>
  <si>
    <t>marketclass</t>
  </si>
  <si>
    <t>Carribean</t>
  </si>
  <si>
    <t>Haiti</t>
  </si>
  <si>
    <t>Black</t>
  </si>
  <si>
    <t>Arrollo Loro Negro</t>
  </si>
  <si>
    <t>Dark red kidney</t>
  </si>
  <si>
    <t>PC 50</t>
  </si>
  <si>
    <t>Central America</t>
  </si>
  <si>
    <t>Costa Rica</t>
  </si>
  <si>
    <t>Small red</t>
  </si>
  <si>
    <t>Bribri</t>
  </si>
  <si>
    <t>MD 2324 | (RAB 310 x XAN 155) x (DOR 391 x Pompadour G)</t>
  </si>
  <si>
    <t>Cabécar</t>
  </si>
  <si>
    <t>EAP 9510-77 | MD 3075 / DICTA 105</t>
  </si>
  <si>
    <t>PITTA-FRIJOL</t>
  </si>
  <si>
    <t>Telire</t>
  </si>
  <si>
    <t>EAP 9510-1 | MD 3075 / DICTA 105</t>
  </si>
  <si>
    <t>White</t>
  </si>
  <si>
    <t>Suru</t>
  </si>
  <si>
    <t>MEB 2232-29 | PAN 68 x MD 2324</t>
  </si>
  <si>
    <t>El Salvador</t>
  </si>
  <si>
    <t>CENTA 2000</t>
  </si>
  <si>
    <t>MD 3075 | DOR 483 x (DOR 391 x Pompadour J)</t>
  </si>
  <si>
    <t>CENTA</t>
  </si>
  <si>
    <t>CENTA San Andres</t>
  </si>
  <si>
    <t>EAP 9510-77 | CENTA 2000 x DICTA 105</t>
  </si>
  <si>
    <t>CENTA Pipil</t>
  </si>
  <si>
    <t>PRF 9653-16B-3 | Bribri / MD 3037 // RS 3</t>
  </si>
  <si>
    <t>CENTA Nahuat</t>
  </si>
  <si>
    <t>SRC 2-18-1 | SRC 1-12-1 / MD 3075</t>
  </si>
  <si>
    <t>CENTA C.P.C.</t>
  </si>
  <si>
    <t>Guatemala</t>
  </si>
  <si>
    <t>ICTA Sayaxche</t>
  </si>
  <si>
    <t>MEN 2017</t>
  </si>
  <si>
    <t>ICTA</t>
  </si>
  <si>
    <t>ICTA Peten</t>
  </si>
  <si>
    <t>MDX</t>
  </si>
  <si>
    <t>Altense Precoz</t>
  </si>
  <si>
    <t>ICTA Ligero x Sequia 15</t>
  </si>
  <si>
    <t>ICTA Super Chiva</t>
  </si>
  <si>
    <t>4649</t>
  </si>
  <si>
    <t>ICTA Zam</t>
  </si>
  <si>
    <t>MHN 322-9</t>
  </si>
  <si>
    <t>Honduras</t>
  </si>
  <si>
    <t>Small black</t>
  </si>
  <si>
    <t>Aifi Wuriti</t>
  </si>
  <si>
    <t>EAP 9712-13 |</t>
  </si>
  <si>
    <t>PIF/DICTA</t>
  </si>
  <si>
    <t>Milenio</t>
  </si>
  <si>
    <t>Tío Canela 75</t>
  </si>
  <si>
    <t>MD 3075 | DOR 483 // DOR 391 / Pompadour J</t>
  </si>
  <si>
    <t>PIF</t>
  </si>
  <si>
    <t>Carrizalito</t>
  </si>
  <si>
    <t>Cedrón</t>
  </si>
  <si>
    <t>PTC 9557-10 | EAP 9021 / Bribri // UPR 9356-26 / UPR 9438-129</t>
  </si>
  <si>
    <t>PIF/CIAL/ NGOs</t>
  </si>
  <si>
    <t>Cayetana 85</t>
  </si>
  <si>
    <t>PRF 9653-16B-2A | EAP 9503 / RS3 // Bribri / MD 30-37 //// EAP 9503 / RS3 // A429 / K2 /// V8025 / XR 16492 // APN83 / CNC</t>
  </si>
  <si>
    <t>Amadeus 77</t>
  </si>
  <si>
    <t>Macuzalito</t>
  </si>
  <si>
    <t>PPB 9911-44-5-13M | Concha Rosada // SRC 1-1-18 / SRC 1-12-1</t>
  </si>
  <si>
    <t>Palmichal 1</t>
  </si>
  <si>
    <t>PRF 9707-36 | UPR 9356-26 / TC-75 // EAP 9507 / AL12</t>
  </si>
  <si>
    <t>Nueva Esperanza 01</t>
  </si>
  <si>
    <t>DICZA 9801 | UPR 9606-2-2 / MD 30-37</t>
  </si>
  <si>
    <t>Conan 33</t>
  </si>
  <si>
    <t>Victoria</t>
  </si>
  <si>
    <t>SRS56-3 Amadeus77/SEA5</t>
  </si>
  <si>
    <t>Don Cristobal</t>
  </si>
  <si>
    <t>SRC1-12-1-8 | DOR476//XAN155/DOR364</t>
  </si>
  <si>
    <t>Cardenal</t>
  </si>
  <si>
    <t>MER 2226-41 | SRC 1-12-1-47 / Amadeus 77</t>
  </si>
  <si>
    <t>Deorho</t>
  </si>
  <si>
    <t>Quebradeño</t>
  </si>
  <si>
    <t>IBC307-7 TC75//TC75/Cincuenteño</t>
  </si>
  <si>
    <t>La Majada AF</t>
  </si>
  <si>
    <t>IBC301-182 | Amadeus77//Amadeus77/Paraisito</t>
  </si>
  <si>
    <t>Briyo AM</t>
  </si>
  <si>
    <t>IBC306-95 | Amadeus77//Amadeus77/Rojo de Seda</t>
  </si>
  <si>
    <t>Milagrito</t>
  </si>
  <si>
    <t>F0243 | Mass selection from landrace</t>
  </si>
  <si>
    <t>Nicaragua</t>
  </si>
  <si>
    <t>Dark red</t>
  </si>
  <si>
    <t>INTA Fuerte Sequia</t>
  </si>
  <si>
    <t>SX 14825-7-1</t>
  </si>
  <si>
    <t>INTA</t>
  </si>
  <si>
    <t>Light Red</t>
  </si>
  <si>
    <t>INTA Rojo</t>
  </si>
  <si>
    <t>EAP 9510-77 | MD 3075 x DICTA 105</t>
  </si>
  <si>
    <t>Red</t>
  </si>
  <si>
    <t>INTA Precoz</t>
  </si>
  <si>
    <t>SRC 2-18 | Rojo Nacional // Bribri / MD 3075</t>
  </si>
  <si>
    <t>INTA Canela</t>
  </si>
  <si>
    <t>Black Magic</t>
  </si>
  <si>
    <t>Domino</t>
  </si>
  <si>
    <t>Raven</t>
  </si>
  <si>
    <t>Phantom</t>
  </si>
  <si>
    <t>Condor</t>
  </si>
  <si>
    <t>Zorro</t>
  </si>
  <si>
    <t>Cranberry</t>
  </si>
  <si>
    <t>Capri</t>
  </si>
  <si>
    <t>Bellagio</t>
  </si>
  <si>
    <t>Great northern</t>
  </si>
  <si>
    <t>Light red kidney</t>
  </si>
  <si>
    <t>Navy</t>
  </si>
  <si>
    <t>C-20</t>
  </si>
  <si>
    <t>Mayflower</t>
  </si>
  <si>
    <t>Mackinac</t>
  </si>
  <si>
    <t>Seahawk</t>
  </si>
  <si>
    <t>Other</t>
  </si>
  <si>
    <t>Fuji</t>
  </si>
  <si>
    <t>Pink</t>
  </si>
  <si>
    <t>Sedona</t>
  </si>
  <si>
    <t>Pinto</t>
  </si>
  <si>
    <t>Sierra</t>
  </si>
  <si>
    <t>Chase</t>
  </si>
  <si>
    <t>has resistance to halo blight, bacterial brown spot, rust, moderate resistance to common bacterial blight, moderate avoidance of white mold, and resistance to potato leafhopper injury</t>
  </si>
  <si>
    <t>University of Nebraska</t>
  </si>
  <si>
    <t>Kodiak</t>
  </si>
  <si>
    <t>Santa Fe</t>
  </si>
  <si>
    <t>Merlot</t>
  </si>
  <si>
    <t>has the Ur-3 rust resistant gene and good avoidance of white mold</t>
  </si>
  <si>
    <t>Newport</t>
  </si>
  <si>
    <t>South America</t>
  </si>
  <si>
    <t>Ecuador</t>
  </si>
  <si>
    <t>Afroandino</t>
  </si>
  <si>
    <t>INIAP-482 | Selection of CIAT A-55</t>
  </si>
  <si>
    <t>INIAP, CIAL</t>
  </si>
  <si>
    <t>Purple mottled</t>
  </si>
  <si>
    <t>La Concepción</t>
  </si>
  <si>
    <t>INIAP-424 | Selection of local variety Mil Uno</t>
  </si>
  <si>
    <t>Bolívar</t>
  </si>
  <si>
    <t>INIAP-421 | G 12670 x G 12488</t>
  </si>
  <si>
    <t>INIAP</t>
  </si>
  <si>
    <t>Red kidney</t>
  </si>
  <si>
    <t>Boliche</t>
  </si>
  <si>
    <t>INIAP-473 | AFR 298</t>
  </si>
  <si>
    <t>Red mottled</t>
  </si>
  <si>
    <t>Doralisa</t>
  </si>
  <si>
    <t>INIAP-474 | AFR 722</t>
  </si>
  <si>
    <t>Yunguilla</t>
  </si>
  <si>
    <t>INIAP-414 | G 13922 x (G 21721 x G 6474)</t>
  </si>
  <si>
    <t>Libertador</t>
  </si>
  <si>
    <t>INIAP-427 | G 12722 x G 21720</t>
  </si>
  <si>
    <t>Portilla</t>
  </si>
  <si>
    <t>INIAP-430 | INIAP 414 x INIAP 424</t>
  </si>
  <si>
    <t>Paragachi Andino</t>
  </si>
  <si>
    <t>INIAP-429 | SUG 26 x CAL 82</t>
  </si>
  <si>
    <t>Rojo del Valle</t>
  </si>
  <si>
    <t>INIAP-481</t>
  </si>
  <si>
    <t>Blanco Belen</t>
  </si>
  <si>
    <t>INIAP-422 | WAF 82 x INIAP 417</t>
  </si>
  <si>
    <t>Blanco Fanesquero</t>
  </si>
  <si>
    <t>INIAP-425 | SUG 55 x INIAP 417</t>
  </si>
  <si>
    <t>Yellow</t>
  </si>
  <si>
    <t>Canario</t>
  </si>
  <si>
    <t>INIAP-423 | CAP 9 x Canario Bola</t>
  </si>
  <si>
    <t>Canario Siete Colinas</t>
  </si>
  <si>
    <t>INIAP-426 | TIB 3042 X G 11732</t>
  </si>
  <si>
    <t>Canario del Chota</t>
  </si>
  <si>
    <t>INIAP-420 | CAP 9 x Canario Bola</t>
  </si>
  <si>
    <t>Canario Guarandeno</t>
  </si>
  <si>
    <t>INIAP-428 | Selection of local variety</t>
  </si>
  <si>
    <t>Rocha</t>
  </si>
  <si>
    <t>INIAP-480 | INIAP 420 x (Cocacho x San Antonio)</t>
  </si>
  <si>
    <t>MSU</t>
  </si>
  <si>
    <t>characteristics</t>
  </si>
  <si>
    <t>Malawi</t>
  </si>
  <si>
    <t>Bunda 93</t>
  </si>
  <si>
    <t>Bwenzilaana</t>
  </si>
  <si>
    <t>Kanzama</t>
  </si>
  <si>
    <t>Kalima</t>
  </si>
  <si>
    <t>Nasaka</t>
  </si>
  <si>
    <t>Red, roundish</t>
  </si>
  <si>
    <t>Speckled red, kidney-shaped</t>
  </si>
  <si>
    <t>Tan, kidney-shaped</t>
  </si>
  <si>
    <t>average 1500kg/ha, tolerant to web blight, common bacterial blight, anthracnose, scab, angular leaf spot, halo blight, and rust; susceptible to mosaic</t>
  </si>
  <si>
    <t>average 1800kg/ha, tolerant to common bacterial blight, anthracnose, and scab; relatively tolerant to angular leaf spot, halo blight and rust</t>
  </si>
  <si>
    <t>average 1200kg/ha, good variety but susceptible to a number of common bean diseases</t>
  </si>
  <si>
    <t>Bunda College</t>
  </si>
  <si>
    <t>average 200kg/ha, tolerant to halo blight, common bacterial blight, anthracnose, scab, angular leaf spot, web blight, and rust; susceptible to mosaic</t>
  </si>
  <si>
    <t>Speckled pink, roundish</t>
  </si>
  <si>
    <t>Yellow, roundish</t>
  </si>
  <si>
    <t>average 1500kg/ha,  tolerant to angular leaf spot,mosaic, halo, and web blight, and rust; relatively tolerant to common bacterial blight</t>
  </si>
  <si>
    <t>web blight and rust resistance and heat tolerance</t>
  </si>
  <si>
    <t>Dominican Republic</t>
  </si>
  <si>
    <t>Anacaona</t>
  </si>
  <si>
    <t>Arrollo Loro</t>
  </si>
  <si>
    <t>JB 178</t>
  </si>
  <si>
    <t>Saladin 97</t>
  </si>
  <si>
    <t>Ur-4 and Ur-9 rust resistance genes and cooking quality</t>
  </si>
  <si>
    <t>Rosada Nativa</t>
  </si>
  <si>
    <t>Puerto Rico</t>
  </si>
  <si>
    <t>Je'Ma</t>
  </si>
  <si>
    <t>Mexico</t>
  </si>
  <si>
    <t>Negro Sahuatoba</t>
  </si>
  <si>
    <t>Negro Altiplano</t>
  </si>
  <si>
    <t>Bayacora</t>
  </si>
  <si>
    <t>Mestizo</t>
  </si>
  <si>
    <t>Flor de Mayo M38</t>
  </si>
  <si>
    <t>UC Nichols</t>
  </si>
  <si>
    <t>Yello</t>
  </si>
  <si>
    <t>Tan</t>
  </si>
  <si>
    <t>Kambidzi</t>
  </si>
  <si>
    <t>Red speckled</t>
  </si>
  <si>
    <t>Maluwa</t>
  </si>
  <si>
    <t>Mkhalira</t>
  </si>
  <si>
    <t>Nagaga</t>
  </si>
  <si>
    <t>Napilira</t>
  </si>
  <si>
    <t>Sapatsika</t>
  </si>
  <si>
    <t>Chimbamba</t>
  </si>
  <si>
    <t>Kamtsilo</t>
  </si>
  <si>
    <t>Namajengo</t>
  </si>
  <si>
    <t>Sapelekedwa</t>
  </si>
  <si>
    <t>Originating from a cross between G 4017 x G 4830, this variety has small, tan seeds (22 g per 100 seeds) with brown stripes. It matures in 90 days and is determinate, semi-erect with small leaves. It does well in a wide range of environments and shows good levels of resistance to
the common diseases. It has the "I gene" and performs well under drought and yields over 2500 kg ha-1.</t>
  </si>
  <si>
    <t>This originated from a cross between Limone # 0-1 x PVA 773. It has red, speckled, medium sized seeds (46 g per 100 seeds). It is determinate and matures in about 85 days and is suitable for short growing seasons in the mid-altitude plains where it copes well with drought. It grows well with modest levels of N and P (20 kg ha-1) and has a yield potential of 2000 kg ha-1.</t>
  </si>
  <si>
    <t>A 344 originated from a cross between G 3807 x G 2618. It belongs to the Mesoamerican gene pool and has small, tan seeds (24 g per 100 seeds). It is semi-erect but determinate with small leaves. It matures in 90 days. It grows well in a wide range of environments and shows good levels of resistance to the common diseases. However, it has the "I gene" which produces a necrotic reaction in the presence of the necrotic strains of BCMV. It performs well under drought conditions and when intercropped with maize. It has a yield potential of 2500 kg ha-1.</t>
  </si>
  <si>
    <t>This variety, is a cross between G 76 x G 21721. It has a determinate growth habit. It has large, tan seeds (52 g per 100 seeds) and matures in about 85 days. It shows a good level of resistance to Bean Common Mosaic Virus (BCMV) and is well adapted to a wide range of environments. Its yield potential is greater than 2000 kg ha-1.</t>
  </si>
  <si>
    <t>This variety originated from a cross between Bola x AND 277. It has red, speckled, mediumsized seeds (42 g per 100 seeds). It is determinate and suitable for the highlands with a long growing season (90 days). It performs well under low phosphorus conditions and shows good levels of resistance to Angular leaf Spot (ALS), Halo Blight (HB) and Powdery Mildew (PM). It has a yield potential of 2000 kg ha-1.</t>
  </si>
  <si>
    <t>This variety originated from a double cross between (PVA 142 x TIB 33341) x (PVA 1426 x A 197). It is has large, red kidney seeds. It is erect but semi-determinate. It grows well in cool environments and shows good levels of resistance to the common diseases. It matures in 90 days, performs well when intercropped with maize and has a yield potential of 2000 kg ha-1.</t>
  </si>
  <si>
    <t>East Africa</t>
  </si>
  <si>
    <t>Tanzania</t>
  </si>
  <si>
    <t>Kablanketi</t>
  </si>
  <si>
    <t>SUA</t>
  </si>
  <si>
    <t>Large red kidney</t>
  </si>
  <si>
    <t>Pesa</t>
  </si>
  <si>
    <t>Rojo</t>
  </si>
  <si>
    <t>SUA 90</t>
  </si>
  <si>
    <t>has a khaki seed colour and was released in 1990; adapted to low and mid-altitude (300–1500 m) bean agro-ecologies, are high yielding under smallholder conditions (up to 2000 kg/ha) and are resistant to rust, ALS, BCMV and BCMNV. Both varieties show some tolerance to drought, and beanfly [observations in farmers’ fields in northern Tanzania], are early-maturing (65–74 days) and cook more quickly than most local varieties</t>
  </si>
  <si>
    <t>Grand Count</t>
  </si>
  <si>
    <t>Dominican Republic Count</t>
  </si>
  <si>
    <t>Haiti Count</t>
  </si>
  <si>
    <t>Puerto Rico Count</t>
  </si>
  <si>
    <t>Malawi Count</t>
  </si>
  <si>
    <t>Costa Rica Count</t>
  </si>
  <si>
    <t>El Salvador Count</t>
  </si>
  <si>
    <t>Guatemala Count</t>
  </si>
  <si>
    <t>Honduras Count</t>
  </si>
  <si>
    <t>Nicaragua Count</t>
  </si>
  <si>
    <t>Tanzania Count</t>
  </si>
  <si>
    <t>Mexico Count</t>
  </si>
  <si>
    <t>USA Count</t>
  </si>
  <si>
    <t>Ecuador Count</t>
  </si>
  <si>
    <t>?</t>
  </si>
  <si>
    <t>Senegal Count</t>
  </si>
  <si>
    <t>Cameroon Count</t>
  </si>
  <si>
    <t>Ghana Count</t>
  </si>
  <si>
    <t>Burkina Faso Count</t>
  </si>
  <si>
    <t>Sudan Count</t>
  </si>
  <si>
    <t>featured characteristics</t>
  </si>
  <si>
    <t>Grand Total</t>
  </si>
  <si>
    <t>Count of variety</t>
  </si>
  <si>
    <t>CRSP beans</t>
  </si>
  <si>
    <t>CRSP cowpea</t>
  </si>
  <si>
    <t>CIAS 95</t>
  </si>
  <si>
    <t>Negro Sureno</t>
  </si>
  <si>
    <t>Morales</t>
  </si>
  <si>
    <t>Verano</t>
  </si>
  <si>
    <t>BGYM and BCM resistant small red bean varieties; have greater seed yield potential and seed types with a higher commercial value (lighter red
seed color) than previously released cultivars</t>
  </si>
  <si>
    <t>Negro Vizcaya</t>
  </si>
  <si>
    <t>Flor de Mayo 2000</t>
  </si>
  <si>
    <t>Flor de Junio Marcela</t>
  </si>
  <si>
    <t>Small brown</t>
  </si>
  <si>
    <t>Medium cranberry</t>
  </si>
  <si>
    <t>high quality, large grain | resistance to fusarium wilt races 3 and 4 | with improved grain quality and more effective resistance to Fusarium wilt and rootknot nematodes</t>
  </si>
  <si>
    <t>Red solid, radical</t>
  </si>
  <si>
    <t>BCMV-B2</t>
  </si>
  <si>
    <t>Bunda 2; indeterminate climbers; have excellent resistance to BCMV and BCMNV; has small brown seed, high yield, and high levels of drought
tolerance. It has demonstrated
yields of more than 3,000 kg ha-1 in
smallholder fields in trials supervised
by the NGO, Total Land Care</t>
  </si>
  <si>
    <t>BC-D/O (19)</t>
  </si>
  <si>
    <t>Bunda 1; first improved sugar bean releases; determinate bush; have excellent resistance to
BCMV and BCMNV</t>
  </si>
  <si>
    <t>Bunda 3; first improved sugar bean releases; indeterminate climbers; have excellent resistance to BCMV and BCMNV</t>
  </si>
  <si>
    <t>BCMV-B4</t>
  </si>
  <si>
    <t>INIFAP</t>
  </si>
  <si>
    <t>highly desirable seed type with short cooking time; Flor de Mayo 2000’ common bean (Phaseolus vulgaris L.) (Reg. no. CV-249, PI 639264) was developed and released by the ‘Valle del Guadiana’ Experiment Station of the National Research Institute for Agriculture, Forestry and Livestock (INIFAP) of Mexico as a high-yielding, disease-resistant cultivar for rainfed conditions in the highlands of Mexico. The commercial flor de mayo bean class in Mexico is classified as a medium-sized bean with a light pink–purple circular marbling pattern on a chamois (cream) background that becomes progressively less frequent from the hilum to the dorsal side of the seed. Flor de Mayo 2000, tested as FM94050, was derived from the cross, RIZ30/‘Flor de Mayo M38’, made in 1989 at the Pabellón Experiment Station, Aguascalientes, Mexico to improve disease resistance of the flor de mayo seed class. Flor de Mayo M38 is an indeterminate Type III, 105-d maturity, disease resistant cultivar adapted to the highlands of Mexico (Acosta-Gallegos et al., 1995) Flor de Mayo 2000 produces a typical flor de mayo seed with a pink–purple marbled pattern on a cream background. Seed size is medium and averages 28.3 g 100 seed−1, ranging from 27.6 to 32.3 g 100 seed−1 depending on location. The seed is similar in size, shape and color to common highland landraces in the flor de mayo class, but larger in size than Flor de Mayo Bajío. Average cooking time for cultivar Flor de Mayo 2000 is slightly longer (66 min) than the time for Flor de Mayo Bajío (61 min), but is less than the time for Flor de Mayo M38 (71 min).</t>
  </si>
  <si>
    <t>Anthracnose and rust resistance, I gene resistance to BCMV and tolerance to common bacterial blight and root rot; first opaque black seeded cultivar developed for Mexican highlands; Negro Altiplano’ opaque black bean (Phaseolus vulgaris L.) (Reg. no. CV-184, PI 614095) was developed and released for commercial production in 1997 by the Valle del Guadiana Experiment Station of the National Research Institute for Agriculture, Forestry, and Livestock (INIFAP) of Mexico as a high-yielding, disease-resistant, opaque-black seeded cultivar for rainfed and irrigated conditions in the highlands of Mexico. Negro Altiplano is the first opaque-black seeded cultivar bred for the highlands of Mexico. This is a commercial class that is mainly produced and consumed in the tropical lowlands.
Negro Altiplano, tested as NG 91207, was derived from a triple cross, ‘Negro Durango’//BAT 260/‘Negro Querétaro’, made in 1988.</t>
  </si>
  <si>
    <t>UC Davis</t>
  </si>
  <si>
    <t>SRC 1-12-1</t>
  </si>
  <si>
    <t>has the BGYMV resistance of Tio Canela</t>
  </si>
  <si>
    <t>bush type</t>
  </si>
  <si>
    <t>DPC-40</t>
  </si>
  <si>
    <t>INIAF</t>
  </si>
  <si>
    <t>This black bean cultivar, which combines resistance to BGYMV, BCMNV and BCMV, is produced for local consumption and export</t>
  </si>
  <si>
    <t>Mshindi</t>
  </si>
  <si>
    <t>‘Rojo’, a red kidney type released in 1997, is a cross between CIAT germplasm and an accession from the Prosser Irrigated Research Station in the USA. Rojo contains the I gene for BCMV resistance in combination with recessive genes creating a more durable form of resistance without showing ‘black root rot’; adapted to low and mid-altitude (300–1500 m) bean agro-ecologies, are high yielding under smallholder conditions (up to 2000 kg/ha) and are resistant to rust, ALS, BCMV and BCMNV. Both varieties show some tolerance to drought, and beanfly [observations in farmers’ fields in northern Tanzania], are early-maturing (65–74 days) and cook more quickly than most local varieties. Grain yield: 0.9-1.5 t/ha</t>
  </si>
  <si>
    <t>derived from cross Rojo x Kablanketi; the first improved Kablanketi type to be released w/ BCMV resistance. Grain yield: 0.9-1.5 t/ha; Anthocyanincolouration:present; Growth habbit:bush; Plant height (cm):48; Days to flowering:28-32; Flower colour:pink; Pod colour at
maturity:light brown; Seed shape:roundish; Testa colour:grey
mottled; seed size:medium</t>
  </si>
  <si>
    <t>Year released</t>
  </si>
  <si>
    <t>Country</t>
  </si>
  <si>
    <t>Row Labels</t>
  </si>
  <si>
    <t>x</t>
  </si>
  <si>
    <t>Column1</t>
  </si>
  <si>
    <t>INIAP-418 | G 12722 x G 21720</t>
  </si>
  <si>
    <t>PRF 9653-25B-1 | EAP 9503 / RS3 // Bribri / MD 30-37 //// EAP 9503 / RS3 // A429 / K2 /// V8025 / XR 16492 // APN83 / CNC</t>
  </si>
  <si>
    <t>same line</t>
  </si>
  <si>
    <t>Amadeus 77, from Honduras</t>
  </si>
  <si>
    <t>Carrizalito, from Honduras</t>
  </si>
  <si>
    <t>Tío Canela 75, from Honduras</t>
  </si>
  <si>
    <t>Deorho, from Honduras</t>
  </si>
  <si>
    <t>Arrollo Loro Negro, from Dom Rep</t>
  </si>
  <si>
    <t>PC 50, from Dom Rep</t>
  </si>
  <si>
    <t>INTA Matagalpa</t>
  </si>
  <si>
    <t>MEN 2207-17</t>
  </si>
  <si>
    <t>Mar Rojo</t>
  </si>
  <si>
    <t>Luisito</t>
  </si>
  <si>
    <t>Rio Rojo</t>
  </si>
  <si>
    <t>Tonjibe</t>
  </si>
  <si>
    <t>http://pulsecrsp.msu.edu/Portals/0/docs/Global%20Meeting%20Presentations/Beaver%20Bean%20Improvement%20Cooperative%20Presentation.pdf</t>
  </si>
  <si>
    <t>XRAV40-4</t>
  </si>
  <si>
    <t>(Amadeus 77, 2003, from Honduras) EAP 9510-77 | MD 3075 / DICTA 105</t>
  </si>
  <si>
    <t>(Arrollo Loro Negro, 1998, from Dom Rep)</t>
  </si>
  <si>
    <t>(PC 50, 1987, from Dom Rep)</t>
  </si>
  <si>
    <t>(Amadeus 77, 2003, from Honduras) EAP 9510-77 | CENTA 2000 x DICTA 105</t>
  </si>
  <si>
    <t>(Amadeus 77, 2003, from Honduras) EAP 9510-77 | MD 3075 x DICTA 105</t>
  </si>
  <si>
    <t>(Tío Canela 75, 1996, from Honduras) MD 3075 | DOR 483 // DOR 391 / Pompadour J</t>
  </si>
  <si>
    <t>(Tío Canela 75, 1996, from Honduras) MD 3075 | DOR 483 x (DOR 391 x Pompadour J)</t>
  </si>
  <si>
    <t>(Deorho, 2007, from Honduras) SRC 2-18-1 | SRC 1-12-1 / MD 3075</t>
  </si>
  <si>
    <t>(Carrizalito, 2003, from Honduras) EAP 9510-1 | MD 3075 / DICTA 105</t>
  </si>
  <si>
    <t>‘INTA ROJO’ is a small red dry bean that was created under the name ‘EAP 9510-77’. This cultivar was developed at The Escuela Agricola Panamericana (EAP),
Zamorano, Honduras, and released in Central America in a collaboration with the national programs of Honduras, El Salvador, Nicaragua and Costa Rica, and the
University of Puerto Rico in 2003 (Rosas et al., 2004). It was obtained through the cross between the lines ‘TIO CANELA’ and ‘DICTA 105’. ‘ ‘INTA ROJO’ has an intermediate upright bush, Type II growth habit with short vine. It flowers in 36 to 38 days. Stem color is green with red pigmentation. Green pods
turn yellow with red pigmentation at physiological maturity. Additionally, it has long pods containing seven to eight seeds per pod. Also, it has ovoid elongated seeds, averaging 25g.100seeds-1. Seed coat color is shiny red (Rosas et al, 2004). This color quality placed ‘INTA ROJO’ in an advantageous position in the national market, where landraces are preferred due to their color and culinary properties</t>
  </si>
  <si>
    <t>Small red dry bean (Phaseolus vulgaris L.) 'Carrizalito' (Reg. no. CV-247, PI 639174) was developed at the Escuela Agricola Panamericana (EAP), Zamorano, Honduras, and released for Honduras in 2003 and Costa Rica in 2004, in collaboration with the National Bean Programs of Honduras and Costa Rica, and the University of Puerto Rico. Carrizalito is a high yielding, disease resistant cultivar, adapted to the midaltitude (800-1200 m asl) bean production regions of Central America.
Carrizalito was an [F.sub.2:6] derived line from the cross 'Tio Canela 75'/DICTA 105. Tio Canela 75 has small red seed and resistance to Bean golden yellow mosaic virus (BGYMV) (Rosas et al., 1997). DICTA 105 is a bean pod weevil (Trichapzon godmani Wagner) resistant small red breeding line from the Centro Internacional de Agricultura Tropical (CIAT), Cali, Colombia, and the Direccion de Ciencia y Tecnologia Agropecuaria (DICTA), Tegucigalpa, Honduras. Carrizalito is a sister line of the small red bean cultivar 'Amadeus 77' released for Central America in 2003 (Rosas et al., 2004).</t>
  </si>
  <si>
    <t>Macuzalito was ‘released’ in August 2004 and has since been tested and multiplied in 30
locations. Macuzalito is being further improved by scientists at EAP-Zamorano through
the inclusion of genes for resistance to Angular Leaf Spot Disease. Maturity:Moderate; Uniformity of
maturation and colour: Uniform with attractive red colour; Disease tolerance: Medium; Architecture: Excellent, medium
height with well distributed pods; Yield: Good yield</t>
  </si>
  <si>
    <t>Small red dry bean (Phaseolus vulgaris L.) ‘Amadeus 77’ (Reg. no. CV-221, PI 634536) was developed at the Escuela Agricola Panamericana (EAP), Zamorano, Honduras, and released for Central America in collaboration with the National Bean Programs of Honduras, El Salvador, Nicaragua, and Costa Rica and the University of Puerto Rico in 2003. Amadeus 77 is a good yielding cultivar with resistance to diseases and heat.
Amadeus 77 was an F2:6 derived line from the cross ‘Tio Canela 75’/DICTA 105. Tio Canela 75 has small red seeds and resistance to Bean golden yellow mosaic virus (BGYMV, a geminivirus) (Rosas et al., 1997).</t>
  </si>
  <si>
    <t>moderate resistance to bean rust; susceptible to anthracnose; altitudinal adaptation: 1400-2400; yield: 1200-2200</t>
  </si>
  <si>
    <t>intermediate resistance to bean rust; resistant to anthracnose; altitudinal adaptation: 1400-2400; yield: 1090-2000</t>
  </si>
  <si>
    <t>intermediate resistance to bean rust; resistant to anthracnose; altitudinal adaptation: 1400-2400; yield: 500-2000</t>
  </si>
  <si>
    <t>intermediate resistance to bean rust; susceptible to anthracnose; altitudinal adaptation: 1400-2400; yield: 700-1800</t>
  </si>
  <si>
    <t>Rust resistance and enhanced biological nitrogen fixation; resistant to bean rust; resistant to anthracnose; altitudinal adaptation: 1800-2500; yield: 1200-2300</t>
  </si>
  <si>
    <t>http://www.centa.gob.sv/InformacionTecnologica.aspx?v=51&amp;s=Frijol&amp;ca=3&amp;p=0&amp;q=&amp;w=%20subcanal%20=%27Frijol%27</t>
  </si>
  <si>
    <t>http://www.centa.gob.sv/uploads/documentos/frijol.zip</t>
  </si>
  <si>
    <t>http://www.centa.gob.sv/uploads/documentos/guia_frijol.pdf</t>
  </si>
  <si>
    <t>common bacterial blight and web blight resistance; derived from multiple crosses of L227-1///B-190/XR235//L183-1, has an indeterminate habit (Type II) with a short vine (75 cm). Anacaona, which has small elliptically-shaped white seeds weighing 18-20 g (100-seed weight), matures in 70 days and is well-adapted to low and intermediate altitudes, with mean yields of 2500-2800 kg/ha. It has resistance to isolates of AG-1-1B and AG-2-2 of the web blight pathogen in fields at the Dominican Republic (DR), and to prevailing strains of Xcp in DR and Puerto Rico. It is susceptible to bean golden mosaic geminivirus [bean golden mosaic virus]. `Anacaona' white bean (Phaseolus vulgaris L.) (Reg. no. CV-169, PI 603940) was developed and released in 1998 by Centro de Investigacion Agricola del Suroeste (CIAS), Ministry of Agriculture, Dominican Republic (DR) in cooperation with the University of Nebraska and the University of Puerto Rico (PR). Anacaona, tested as L-86020, was derived from multiple crosses of L227-1///B-190/XR235//L183-1. The complex pedigree, with rust [caused by Uromyces appendiculatus (Pers.:Pers)Unger] resistance, and bean common mosaic virus resistance of line L227 was described by Freytag et al.</t>
  </si>
  <si>
    <t>L227-1///B-190/XR235//L183-1</t>
  </si>
  <si>
    <t>tested as MUS-N-4-II, was derived from the cross H-270/XAN223 made at CIAS</t>
  </si>
  <si>
    <t>web blight and rust resistance and heat tolerance; `Arroyo Loro Negro' black bean (Phaseolus vulgaris L.) (Reg. no. CV-170, PI 603941) was developed and released in 1998 by Centro de Investigacion Agricolas del Suroeste (CIAS), Ministry of Agriculture, Dominican Republic (DR) in cooperation with the University of Nebraska and the University of Puerto Rico. Arroyo Loro Negro, tested as MUS-N-4-II, was derived from the cross H-270/XAN223 made at CIAS. H-270 is an erect, Type II high yielding black bean obtained from Michigan State University, East Lansing, MI.</t>
  </si>
  <si>
    <t>derived from a single backcross with Bonita as the recurrent parent and La Vega as the non-recurrent parent, followed by recurrent selection and population bulking</t>
  </si>
  <si>
    <t>I gene for BCMV resistance and rust resistance; Phaseolus vulgaris cv. Arroyo Loro (PI536019), released as breeding line 2W-33-22 in 1979, was derived from a single backcross with Bonita as the recurrent parent and La Vega as the non-recurrent parent, followed by recurrent selection and population bulking. Average seed yield of Arroyo Loro in the Dominican Republic was 1.9 t/ha at 18 locations in 1982 and 1.7 t at 10 locations in 1983. Seed yield of Arroyo Loro was more predictable than that of most lines in the trials. In Puerto Rico, seed yields of Arroyo Loro were equal to or greater than those of Bonita and Cuarentena. Arroyo Loro is erect, has a Type 2 growth habit with short vines and 40-45 cm tall. In very productive environments Arroyo Loro is prone to lodging. No photoperiod sensitivity was observed; harvest maturity generally occurred within 90 days of sowing. Arroyo Loro grows and yields well in hot (30-35°C) and humid tropical conditions. It carries the single, dominant hypersensitive gene I for resistance to most strains of bean mosaic potyvirus and is moderately resistant to Uromyces appendiculatus. Seeds are slightly flat and 100-seed weight is 17.4-20 g.</t>
  </si>
  <si>
    <t>derived from the cross PC 50/BAT 1274 via selection for erect plant architecture and acceptable seed type</t>
  </si>
  <si>
    <t>rust and common bacterial blight resistance; resistant to NY-15 race of BCMV; Submitted for the registration of plant variety rights in the Dominican Republic during 1998, CIAS 95 red mottled bean (Phaseolus vulgaris) was derived from the cross PC 50/BAT 1274 via selection for erect plant architecture and acceptable seed type. It was resistant to strains of Xanthomonas axonopodis pv. phaseoli in the field, although in greenhouse inoculation tests, it was only resistant to 5 out of 9 rust pathotypes. It is resistant to bean common mosaic potyvirus [bean common mosaic virus] NY-15 strain but susceptible to bean common mosaic necrotic virus-NL3 strain and bean golden mosaic geminivirus [bean golden mosaic virus]. Its morphology, habit and mean yield, which exceeded that of the standard PC-50, are briefly described.</t>
  </si>
  <si>
    <t>derived from the cross Jose Beta/C1308. The F1 was grown in the field, and F2 and F3 plants were selected for agronomic traits and acceptable seed type</t>
  </si>
  <si>
    <t>resistance to rust, common bacterial blight, and the NY-15 race of BCMV; Submitted for registration of plant variety rights in the Dominican Republic during 1998, JB-178 (Phaseolus vulgaris) was derived from the cross Jose Beta/C1308. The F1 was grown in the field, and F2 and F3 plants were selected for agronomic traits and acceptable seed type. It has partial resistance to rust (Uromyces appendiculatus) in the field but was susceptible to 8 out of 9 rust pathogens in the greenhouse. It is susceptible to bean golden mosaic geminivirus [bean golden mosaic virus] and bean common mosaic necrosis virus-NL3 strain. JB-178 is well adapted to altitudes of 100-1000 m and yields 1091-2131 kg seeds/ha. Its morphology and habit are briefly described.</t>
  </si>
  <si>
    <t>bgm-I gene for BGYMV, I gene for BCMV, rust resistance, and heat tolerance; This indeterminate Phaseolus vulgaris cultivar (PI606250), derived from the cross DOR483/BelNeb Rust Resistant-1, was released in 1998 by the Puerto Rico Agricultural Experiment Station in cooperation with USDA-ARS. Rosada Nativa is resistant to bean rust (Uromyces appendiculatus) races prevalent in Puerto Rico and the Dominican Republic. It carries the recessive bgm1 allele for resistance to bean golden mosaic bigeminivirus and the I gene for resistance to bean common mosaic potyvirus. It is moderately resistant to Rhizoctonia solani. In field trials conducted in Puerto Rico during 1995-97, Rosada Nativa produced seed yields similar to those of Arroyo Loro when planted in the cooler winter growing season and greater than those of Arroyo Loro when planted in the hot and humid summer growing season.</t>
  </si>
  <si>
    <t xml:space="preserve">Title: Registration of 'Anacaona' white bean.
Author(s): Nin, J. C., Arnaud-Santana, E., Saladin, F., et al.
Source: Crop Science   Volume: 40   Issue: 3   Pages: 856   Published: 2000 </t>
  </si>
  <si>
    <t xml:space="preserve">Title: Registration of 'Arroyo Loro Negro' black bean.
Author(s): Arnaud-Santana, E., Nin, J. C., Saladin, F., et al.
Source: Crop Science   Volume: 40   Issue: 3   Pages: 856-857   Published: 2000 </t>
  </si>
  <si>
    <t xml:space="preserve">Title: Registration of 'Arroyo Loro' white bean.
Author(s): Beaver, J. S., Echavez-Badel, R., Freytag, G. F.
Source: Crop Science   Volume: 30   Issue: 3   Pages: 746   Published: 1990 </t>
  </si>
  <si>
    <t>Title: Registration of 'CIAS-95' red mottled bean.
Author(s): Arnaud-Santana, E., Nin, J. C., Saladin, F., et al.
Source: Crop Science   Volume: 40   Issue: 3   Pages: 857   Published: 2000</t>
  </si>
  <si>
    <t xml:space="preserve">Title: Registration of 'JB-178' red mottled bean.
Author(s): Arnaud-Santana, E., Nin, J. C., Saladin, F., et al.
Source: Crop Science   Volume: 40   Issue: 3   Pages: 857-858   Published: 2000 </t>
  </si>
  <si>
    <t xml:space="preserve">Title: Registration of 'PC-50' red mottled bean.
Author(s): Saladin, F., Arnaud-Santana, E., Nin, J. C., et al.
Source: Crop Science   Volume: 40   Issue: 3   Pages: 858   Published: 2000 </t>
  </si>
  <si>
    <t>Title: Registration of 'Rosada Nativa' pink bean.
Author(s): Beaver, J. S., Miklas, P. N., Echavez-Badel, R.
Source: Crop Science   Volume: 39   Issue: 4   Pages: 1257   Published: 1999</t>
  </si>
  <si>
    <t xml:space="preserve">Title: Registration of 'Saladin-97' red mottled bean.
Author(s): Nin, J. C., Arnaud-Santana, E., Saladin, F., et al.
Source: Crop Science   Volume: 40   Issue: 3   Pages: 858-859   Published: 2000
 </t>
  </si>
  <si>
    <t>resistance to common bacterial blight and the NY-15 race of BCMV; Submitted for the registration of plant variety rights in the Dominican Republic during 1998, Saladin-97 (Phaseolus vulgaris) was derived from the cross PC-50/BAT 1274. It has field resistance to strains of Xanthomonas axonopodis pv. phaseoli. It is susceptible to Type II of the bean golden mosaic geminivirus [bean golden mosaic virus], resistant to bean common mosaic potyvirus [bean common mosaic virus] NY-15 strain. Saladin-97 exhibited partial resistance to rust in the field and greenhouse tests. Yields ranged from 1309-2073 kg/ha and exceeded that of PC-50. The morphology and agronomic characteristics are briefly described.</t>
  </si>
  <si>
    <t>Ur-4 and Ur-9 rust resistance genes and cooking quality; PC-50 (Phaseolus vulgaris), submitted for the registration of plant variety rights in the Dominican Republic and released in 1987, was derived from a single plant selection in the Pompadour Checa landrace for earliness, bright red mottled seed coat colour and rust (caused by Uromyces appendiculatus) resistance. The seed of this selection was increased in field trials during 1985-1990. PC-50, which possesses the Ur-4 and Ur-9 for resistance to rust, shows partial resistance to rust pathotypes in the field, but was susceptible to 6 out of 10 pathotypes in the greenhouse. It is susceptible to Type II bean golden mosaic geminivirus [bean golden mosaic virus], Xanthomonas axonopodis pv. phaseoli, to isolates of AG-1-1B and AG-2-2 of Thanatephorus cucumeris and to bean common mosaic potyvirus [bean common mosaic virus]. The morphology and agronomic characteristics are described.</t>
  </si>
  <si>
    <t>Arrollo Loro, from Dom Rep</t>
  </si>
  <si>
    <t>Rosada Nativa, from Dom Rep</t>
  </si>
  <si>
    <t xml:space="preserve">Title: Registration of 'Morales' small white bean.
Author(s): Beaver, J. S., Miklas, P. N.
Source: Crop Science   Volume: 39   Issue: 4   Pages: 1257   Published: 1999 </t>
  </si>
  <si>
    <t>derived from the cross Arroyo Loro/Don Silvio</t>
  </si>
  <si>
    <t>bgm-I gene for BGYMV, I gene for BCMV, rust resistance; Released in 1998 and derived from the cross Arroyo Loro/Don Silvio, this Phaseolus vulgaris cultivar (PI606249), with indeterminate bush, short-vine Type II growth habit, is noted for its resistance to bean golden mosaic bigeminivirus (BGMV), carrying the recessive bgm1 resistance allele. Morales is also resistant to the bean rust (Uromyces appendiculatus) races prevalent in Puerto Rico and carries the I gene for resistance to bean common mosaic potyvirus. Seed yields of Morales were similar to those of Arroyo Loro in trials conducted at Puerto Rico during 1995-97.</t>
  </si>
  <si>
    <t>has resistance to BGYM, bean common mosaic (BCM) and common bacterial blight in both the leaves and pods. Verano produces greater seed yield and has better seed quality than the cultivar ‘Morales’ when planted during the warmer and more humid months of the summer; 'Verano', Reg. No. CV-282, PI 653706, a multiple disease resistant white bean (Phaseolus vulgaris) cultivar adapted to the humid tropics, was developed and released in 2007 cooperatively by the University of Puerto Rico Agricultural Experiment Station and the USDA-ARS. Verano has tolerance to high temperature and resistance to Bean golden yellow mosaic virus, a whitefly (Bemisia tabaci)-transmitted begomovirus, Bean common mosaic virus, and common bacterial blight (caused by Xanthomonas axonopodis pv. phaseoli [Xanthomonas phaseoli]). The release and adoption of a high temperature-tolerant cultivar such as Verano will improve yield and seed quality of green-shelled beans produced in Puerto Rico. Verano possesses traits that may be useful to breeding programmes where high temperature, viral diseases, and common bacterial blight limit bean production.</t>
  </si>
  <si>
    <t xml:space="preserve">Title: Registration of 'Bribri' small red bean (race Mesoamerica).
Author(s): Rosas, J. C., Hernandez, J. C., Araya, R.
Source: Crop Science   Volume: 43   Issue: 1   Pages: 430-431   Published: 2003 </t>
  </si>
  <si>
    <t>good yielding, well adapted to low soil fertility, and disease resistant cultivar; BGYMV, anthracnose, web blight resistance, and heat tolerance; Phaseolus vulgaris cv. Bribri, released in Costa Rica in 2000, was derived from the cross RAB310/XAN155//DOR391/Pompadour G. Its agronomic potential is mainly attributed to its good productivity under low soil fertility, as well as its tolerance to angular leaf spot (caused by Phaeoisariopsis griseola) and web blight (caused by Thanatephorus cucumeris). Bibri is recommended for the Brunca and North Huetar bean production regions of Costa Rica.</t>
  </si>
  <si>
    <t xml:space="preserve">Title: Registration of 'Carrizalito' small red bean.
Author(s): Rosas, J. C., Beaver, J. S., Alameda-Lozada, M., et al.
Source: Crop Science   Volume: 45   Issue: 6   Pages: 2656-2657   Published: 2005 </t>
  </si>
  <si>
    <t xml:space="preserve">Title: Registration of 'Tio Canela-75' small red bean (race Mesoamerica).
Author(s): Rosas, J. C., Varela, O. I., Beaver, J. S.
Source: Crop Science   Volume: 37   Issue: 4   Pages: 1391   Published: 1997 </t>
  </si>
  <si>
    <t>Derived from the cross DOR483//DOR391/Pompadour J and released in 1996, the Phaseolus vulgaris cultivar Tio Canela-75 (PI595892) is noted for its disease resistance and heat tolerance. In trials conducted over 15 locations in Honduras during 1994 and 1995, yield of Tio Canela-75 averaged 2226 kg/ha, 17 and 44% more than that of Dorado and the farmer control variety. In on-farm trials at 49 locations throughout Honduras, average yield of Tio Canela-75 was 1200 kg/ha, 41% greater than that of the farmer control variety. In addition, Tio Canela-75 was superior to Dorado and landrace varieties for resistance to bean golden mosaic bigeminivirus, Xanthomonas campestris pv. phaseoli, Uromyces appendiculatus and Thanatephorus cucumeris. Tio Canela-75 was identified to be one of the most heat tolerant lines in trials conducted in Nacaome, Honduras in 1994 and 1995. Tio Canela-75 is recommended for low and intermediate altitude (&lt;1200 m) bean production regions of Central America.</t>
  </si>
  <si>
    <t xml:space="preserve">Title: Registration of 'Bayacora' pinto bean.
Author(s): Acosta-Gallegos, J. A., Ibarra-Perez, F. J., Rosales-Serna, R., et al.
Source: Crop Science   Volume: 41   Issue: 5   Pages: 1645-1646   Published: 2001 </t>
  </si>
  <si>
    <t>Anthracnose and rust resistance and tolerance to root rots; `Bayacora' pinto bean (Phaseolus vulgaris L.) (Reg. no. CV-187, PI 614098) was developed and released by the Valle del Guadiana Experiment Station of the National Research Institute for Agriculture, Forestry, and Livestock (INIFAP) of Mexico as a disease resistant, erect plant architecture, early-season pinto seeded cultivar for rainfed conditions in the semi-arid highlands of Mexico; Bayacora, tested as PT91080, was derived from the single cross, `Pinto Nacional 1'/`Pinto Sierra', made in 1988. Pinto bean (Phaseolus vulgaris) cv. Bayacora (Reg. no. CV-187, PI 614098) was developed and released in Mexico as a disease-resistant, erect, early-season cultivar for rainfed conditions in the semiarid highlands. It was derived from the single cross 'Pinto Nacional 1'/'Pinto Sierra' made in 1988. In field trials conducted during 1993-97 in both semiarid and irrigated locations, Bayacora outyielded the control cultivar 'Pinto Nacional 1'. It is resistant to root rots (Fusarium solani f.sp. phaseoli and Rhizoctonia solani [Thanatephorus cucumeris]) and has a significantly shorter cooking time than that of other cultivars and landraces.</t>
  </si>
  <si>
    <t xml:space="preserve">Title: Registration of 'Flor de Junio Marcela' common bean.
Author(s): Castellanos-Ramos, J. Z., Guzman-Maldonado, H., Kelly, J. D., et al.
Source: Crop Science   Volume: 43   Issue: 3   Pages: 1121-1122   Published: 2003 </t>
  </si>
  <si>
    <t>combined high yield and disease resistance; Flor de Junio Marcela’ common bean (Phaseolus vulgaris L.) (Reg. no. CV-204, PI 631494) was developed and released by the bean program at ‘El Bajío’ Experiment Station of the National Research Institute for Agriculture, Forestry and Livestock (INIFAP) of Mexico as the first improved, high-yielding Flor de Junio cultivar suited for the midaltitude irrigated conditions of Mexico. The commercial Flor de Junio (FJ) bean class in Mexico is classified as a medium-sized bean with a seed coat color pattern of a predominant pink stripe on a cream background. Flor de Junio Marcela was released in 1996 and issued the registration number FRI-069-280597 by the variety section of the Committee for Plant Variety Certification of the National Seed Inspection and Certification System (SAGARPA) in Mexico. Common bean (Phaseolus vulgaris) cv. Flor de Junio Marcela (PI 631494), derived from the single cross between Flor de Junio and landrace Jalisco, was released in 1996 for cultivation in the mid-altitude irrigated conditions of Mexico. Flor de Junio Marcela has a relatively short-cooking time and is resistant to the prevalent races of bean common mosaic virus.</t>
  </si>
  <si>
    <t>Drought tolerance, I gene for BCMV; Released in 1994, the Phaseolus vulgaris cultivar Flor de Mayo M38 (PI574540) originated from the modified double-cross population MX6344 which has the pedigree A409/(BAT1670/(NEP Bayo 22/XAN112)). Flor de Mayo M38 possesses an indeterminate prostrate Type II growth habit and matures in ~105 days. It carries the dominant gene I for resistance to bean common mosaic potyvirus, is highly resistant to prevalent races of Uromyces appendiculatus, and is tolerant of local isolates of Colletotrichum lindemuthianum from the Mexican states Durango, Guanajuanto and Mexico, Pseudomonas syringae pv. phaseolicola, Xanthomonas campestris pv. phaseoli and low soil fertility. Flor de Mayo M38 was tested at 4-6 locations in the highlands of Mexico (Chihuahua to the state of Mexico) during 1989-92. Under favourable rainfed environments of the humid highlands, mean yield was greater than 2.0 t/ha, outyielding the standard, Flor de Mayo Bajio by 50%. Under irrigated conditions, Flor de Mayo M38 yielded 3.5 t/ha. Seeds are medium-sized (100-seed weight of 27 g); average protein content on a dry weight basis (26%) is superior to most other cultivars in its class. Trials conducted with panelists showed good acceptability of cooked beans and broth colour.</t>
  </si>
  <si>
    <t xml:space="preserve">Title: Registration of 'Mestizo' pinto bean.
Author(s): Acosta-Gallegos, J. A., Ibarra-Perez, F. J., Rosales-Serna, R., et al.
Source: Crop Science   Volume: 41   Issue: 5   Pages: 1650-1651   Published: 2001 </t>
  </si>
  <si>
    <t>Resistant to rust and most races of anthracnose and tolerance to common bacteral blight and root rot; Mestizo’ pinto bean (Phaseolus vulgaris L.) (Reg. no. CV-185, PI 614097) was developed and released by the Valle del Guadiana Experiment Station of the National Research Institute for Agriculture, Forestry and Livestock (INIFAP) of Mexico as a high-yielding, disease-resistant, upright, early season pinto-seeded cultivar for rainfed conditions in the semiarid highlands of Mexico. Pinto Mestizo, tested as PT91325, was derived from the single cross, ‘Bayo Victoria’/‘Olathe’, made in 1988.  Pinto bean (Phaseolus vulgaris) cv. Mestizo (Reg. no. CV-185, PI 614097) was developed and released in Mexico as a high-yielding, disease-resistant, upright, early season cultivar for rainfed conditions in the semiarid highlands. Derived from a single cross 'Bayo Victoria'/'Olathe' made in 1988, this cultivar is resistant to rust (Uromyces appendiculatus), common bacterial blight (Xanthomonas campestris pv. phaseoli [X. axonopodis pv. phaseoli]) and root rots (Fusarium solani f.sp. phaseoli and Rhizoctonia solani [Thanatephorus cucumeris]), and all prevalent races of anthracnose (Colletotrichum lindemuthianum) except race 1472, a race found in localized areas in the Mexican highlands.</t>
  </si>
  <si>
    <t xml:space="preserve">Title: Registration of 'Negro Sahuatoba' opaque black bean.
Author(s): Acosta-Gallegos, J. A., Ibarra-Perez, F. J., Rosales-Serna, R., et al.
Source: Crop Science   Volume: 41   Issue: 5   Pages: 1646-1647   Published: 2001 </t>
  </si>
  <si>
    <t xml:space="preserve">Title: Registration of 'Negro Vizcaya' shiny black bean.
Author(s): Ibarra-Perez, F. J., Acosta-Gallegos, J. A., Cazares Enriquez, B., et al.
Source: Crop Science   Volume: 44   Issue: 5   Pages: 1866-1867   Published: 2004 </t>
  </si>
  <si>
    <t>shiny black with drought tolerance; Negro Vizcaya' shiny black bean (Phaseolus vulgaris L.) (Reg. no. CV-223, PI 633428) was developed and released by the Valle del Guadiana Experiment Station of the National Research Institute for Agriculture, Forestry, and Livestock (INIFAP) of Mexico as a high-yielding, disease-resistant, shiny black-seeded cultivar for rainfed conditions in the semiarid highlands of Mexico. Negro Vizcaya, tested as NG 93060, was derived from the multiple interracial cross AS0ll/4/'Negro San Luis' (PI 583654)/ BAT477/13/XAN87//G2618/G4017 made in 1989. Negro Vizcaya, a new black bean (Phaseolus vulgaris) cultivar released in Mexico, is derived from the multi-parental cross A800/4/Negro San Luis/BAT477/3/XAN87//G2618/G4017. Negro Vizcaya carries a single dominant hypersensitive I gene to bean common mosaic virus, and is sensitive to the necrosis inducing strains of bean common mosaic necrosis virus. It is resistant to highland isolates of halo blight (Pseudomonas syringae pv. phaseolicola). It is tolerant to common bacterial blight (Xanthomonas campestris pv. phaseoli [X. axonopodis pv. phaseoli]), rust (Uromyces appendiculatus), anthracnose (Colletotrichum lindemuthianum) and root rot ( Fusariumsolani f.sp. phaseoli and Rhizoctonia solani).</t>
  </si>
  <si>
    <t>Anthracnose and rust resistance, I gene resistance to BCMV and tolerance to common bacterial blight and root rot; first opaque black seeded cultivar developed for Mexican highlands; ‘Negro Sahuatoba’ opaque black bean (Phaseolus vulgaris L.) (Reg. no. CV-186, PI 614096) was developed and released for commercial production in 1997 by the Valle del Guadiana Experiment Station of the National Research Institute for Agriculture, Forestry, and Livestock (INIFAP) of Mexico as a high-yielding, disease-resistant, opaque black-seeded cultivar for rainfed conditions in the highlands of Mexico. Negro Sahuatoba belongs to a commercial seed class that is mainly produced and consumed in the tropical lowlands. Negro Sahuatoba, tested as NG 91190, was derived from a simple cross, BAT 308/XAN 87, made in 1988. Opaque black bean (Phaseolus vulgaris) cv. Negro Sahuatoba (Reg. no. CV-186, PI 614096) was developed and released for commercial production in 1997 in Mexico as a high-yielding, disease-resistant, opaque black-seeded cultivar for rainfed conditions in the highlands. Derived from a simple cross, BAT 308/XAN 87 made in 1988, Negro Sahuatoba belongs to a commercial seed class that is mainly produced and consumed in the tropical lowlands. In field trials conducted in the highlands of Mexico from 1993 to 1997, it outyielded the main landraces Negro San Luis and Negro Queretaro under rainfed conditions. Negro Sahuatoba carries the single dominant hypersensitive I gene for resistance to bean common mosaic virus, and is also resistant to common bacterial blight (Xanthomonas campestris pv. phaseoli [X. axonopodis pv. phaseoli]) and root rots (Fusarium solani f.sp. phaseoli).</t>
  </si>
  <si>
    <t xml:space="preserve">Title: Registration of 'Pinto Villa' common bean.
Author(s): Acosta-Gallegos, J. A., Ochoa-Marquez, R., Arrieta-Montiel, M. P., et al.
Source: Crop Science   Volume: 35   Issue: 4   Pages: 1211   Published: 1995 </t>
  </si>
  <si>
    <t>Broad adaptationand yield stability in the semi arid highlands of Mexico due to phenotypic plasticity and ability to continue seed fill at low night temperatures; resistant to anthracnose and tolerant to rust and low soil fertility; The Phaseolus vulgaris cultivar Pinto Villa (PI583796), released in 1990, was derived from the 3-way cross II-925M29-1 * (Canario 101 * Mex 4-2). It possesses an indeterminate prostrate Type III growth habit and has shown broad adaptation and yield stability in the semiarid highlands, adaptation that is partially due to its phenological plasticity and tolerance of low night temperatures during seed filling. Under normal rainfed conditions it requires ~95 days to reach maturity. Under variable semiarid environments, maturity ranges from 75 to 119 days which may be partially due to its photoperiod sensitivity. Pinto Villa is highly resistant to Colletotrichum lindemuthianum, and is tolerant of races of Uromyces appendiculatus var. appendiculatus in the drier locations of the Mexican highlands, Pseudomonas syringae pv. phaseolicola, Xanthomonas campestris pv. phaseoli and low soil fertility and drought. Pinto Villa was tested at 4-8 locations each year during 1987-92 in the highlands of Mexico (from Chihuahua to Valle de Mexico). On the basis of yield response it is better adapted to early planting dates in the less productive rainfed environments than all other available cultivars. Under favourable rainfed environments of the humid highlands it outyielded all landraces in the Pinto seed class.</t>
  </si>
  <si>
    <t xml:space="preserve">Title: Registration of 'Alpine' great northern bean.
Author(s): Kelly, J. D., Hosfield, G. L., Varner, G. V., et al.
Source: Crop Science   Volume: 32   Issue: 6   Pages: 1509-1510   Published: 1992 </t>
  </si>
  <si>
    <t>First great northern bean released; Derived from the cross Starlight/P86297, this upright type II mid-season Phaseolus vulgaris variety (PI561474), released in 1992, averaged 2816 kg/ha in trials across 26 environments during 1989-91, outyielding great-northern (GN) standard varieties by 4%. Alpine is about 50 cm tall with improved lodging resistance (1.5 compared with 3 for Starlight) and a higher pod placement, allowing successful production of the GN market class in the humid Midwest. Alpine matures in about 93 days, equivalent to Starlight, and flowers 45 days after planting. The gene Ur-3 confers hypersensitive necrotic resistance to US races 38-42, 52-57, 59-61 and 68-70 of Uromyces appendiculatus, and Alpine has moderate resistance to Colletotrichum lindemuthianum. The 100-seed weight is 35.5 g, compared with 34.5 g for UI59, 33.1 g for Beryl and 41 g for Starlight. Processing quality rated over 3 years was acceptable compared with Beryl and Starlight. Texture was 43 kg/100 g, falling within the acceptable range of 40-55 kg/100 g established for processed GN beans.</t>
  </si>
  <si>
    <t xml:space="preserve">Title: Registration of 'Aztec' pinto bean.
Author(s): Kelly, J. D., Hosfield, G. L., Varner, G. V., et al.
Source: Crop Science   Volume: 32   Issue: 6   Pages: 1509   Published: 1992 </t>
  </si>
  <si>
    <t xml:space="preserve">Early-season upright pinto; Abstract: Derived from the cross CO81-12034/P86297, this early-season, upright, type II Phaseolus vulgaris variety (PI561473) was released in 1992. It averaged 2960 kg/ha over 25 locations, although it was 10% lower yielding than the late-maturing Sierra. Aztec yielded about the same as the early-season Pindak and outyielded Topaz by 17%. It carries resistance to the alpha race of Colletotrichum lindemuthianum. Seeds are large (41 g/100 seeds), equivalent to those of Othello but significantly larger than those of Pindak (35.5 g) or Sierra (37.5 g). Seeds are attractive, and suitable for dry pack markets. Processing quality is superior to that of Sierra, especially due to a high drained weight after cooking, but cooked texture is somewhat lower than that of Sierra (64 vs. 74 kg/100 g).
</t>
  </si>
  <si>
    <t xml:space="preserve">Title: Registration of 'Bellagio' cranberry bean.
Author(s): Kelly, J. D., Varner, G. V., Wright, E. M.
Source: Journal of Plant Registrations   Volume: 4   Issue: 3   Pages: 171-174   Published: 2010 </t>
  </si>
  <si>
    <t>Virus anthracnose resistant vine cranberry bean; 'Bellagio' cranberry bean (Phaseolus vulgaris L.) (Reg. No. CV-297, PI 659109), developed by the Michigan Agricultural Experiment Station was released in 2010 as a new edible, dry-bean cultivar combining virus and anthracnose resistance with excellent canning quality. Bellagio was developed using pedigree selection to the F4 generation followed by pure-line selection for disease, agronomic, and quality traits. Bellagio is a vine cranberry that combines improved plant architecture and full-season maturity with disease resistance and superior canning quality. In 4 yr of field trials, Bellagio yielded 2282 kg ha-1, the plant height averaged 49 cm, the lodging resistance score was 2.5, and the seed size was 53.5 g 100 seed-1. Bellagio differs from the commercial 'Michigan Improved Cranberry' (MIC) vine cranberry cultivar in possessing resistance to Bean common mosaic virus and anthracnose. Bellagio and MIC both possess the type-III indeterminate growth habit, but Bellagio has a more upright structure and better resistance to lodging. Bellagio flowers in 43 d and matures in 96 d, 3 d earlier than MIC and has excellent canning quality that is equivalent to that of MIC.</t>
  </si>
  <si>
    <t xml:space="preserve">Title: Registration of `Beluga' alubia bean.
Author(s): Kelley, J. D., Hosfield, G. L., Varner, G. V., et al.
Source: Crop Science   Volume: 39   Issue: 1   Pages: 294   Published: 1999 </t>
  </si>
  <si>
    <t>First white kidney bean released; Brief information is given on this upright, full-season, disease-resistant alubia bean (Phaseolus vulgaris) cultivar (PI604229), released in 1998 and derived from a cross between the Italian Borlotto bean BEA and the white kidney bean Lassen. Beluga is recommended for production in coarse-textured soils under a high-input management system. It carries the single dominant hypersensitive I gene for resistance to bean common mosaic potyvirus and the Co1 gene which conditions resistance to races 65 and 73 of anthracnose (Colletotrichum lindemuthianum). It is also essentially immune to the indigenous races of rust (Uromyces appendiculatus) prevalent in Michigan. Beluga has large white kidney seeds which average 62 g/100 seed.</t>
  </si>
  <si>
    <t xml:space="preserve">Title: Registration of 'Domino' and 'Black Magic' tropical black beans.
Author(s): Kelly, J. D., Adams, M. W., Saettler, A. W., et al.
Source: Crop Science   Volume: 27   Issue: 2   Pages: 363   Published: 1987
 </t>
  </si>
  <si>
    <t>Second black bean varieties released; These 2 Phaseolus vulgaris cultivars were both derived from the cross NEP2 X Black Turtle Soup and developed by ideotype breeding. They have an upright, short stem habit. They showed high yield stability in Michigan tests. Both cultivars carry the single dominant I-gene form of resistance to all strains of bean common mosaic virus and are essentially immune to races of Uromyces phaseoli [U. appendiculatus] prevalent in Michigan. Domino is resistant to the &amp;gamma; race and Black Magic to the beta, &amp;gamma; and delta races of Colletotrichum lindemuthianum. Both cultivars are tolerant to ozone, to Michigan isolates of Pseudomonas syringae pv. phaseolicola and to Isariopsis [Phaeoisariopsis] griseola. Domino exhibits significant field tolerance to Sclerotinia sclerotiorum and both cultivars show field tolerance to Fusarium solani f. sp. phaseoli. Their seed characteristics are within the normal range for tropical black bean cultivars.</t>
  </si>
  <si>
    <t>First black bean varieties released; These 2 Phaseolus vulgaris cultivars were both derived from the cross NEP2 X Black Turtle Soup and developed by ideotype breeding. They have an upright, short stem habit. They showed high yield stability in Michigan tests. Both cultivars carry the single dominant I-gene form of resistance to all strains of bean common mosaic virus and are essentially immune to races of Uromyces phaseoli [U. appendiculatus] prevalent in Michigan. Domino is resistant to the &amp;gamma; race and Black Magic to the beta, &amp;gamma; and delta races of Colletotrichum lindemuthianum. Both cultivars are tolerant to ozone, to Michigan isolates of Pseudomonas syringae pv. phaseolicola and to Isariopsis [Phaeoisariopsis] griseola. Domino exhibits significant field tolerance to Sclerotinia sclerotiorum and both cultivars show field tolerance to Fusarium solani f. sp. phaseoli. Their seed characteristics are within the normal range for tropical black bean cultivars.</t>
  </si>
  <si>
    <t xml:space="preserve">Title: Registration of C-20 navy bean.
Author(s): Kelly, J. D., Adams, M. W., Saettler, A. W., et al.
Source: Crop Science   Volume: 24   Issue: 4   Pages: 822   Published: 1984 </t>
  </si>
  <si>
    <t>High yielding upright navy; Phaseolus vulgaris cv. C20 was derived from the F7 of the three-way cross Jamapa/NEP2//73130E2B (W20/Kentwood) made in 1976. C20 exhibits a type II, upright, determinate habit; plants average 50 cm in height, being about 15 cm taller than Seafarer, are erect, narrow in profile with few basal branches. C20 matures in 98 to 104 days and has exceeded yields of Sanilac, Seafarer and Fleetwood by 22 to 33% over 4 years in 16 localities in Michingan. Similar high yields have been recorded in North Dakota, New York and Ontario. C20 carries the single dominant I gene form of resistance to all strains of bean common mosaic virus; is resistant to beta, &amp;gamma; and delta races of Colletotrichum lindemuthianum; is immune to the Uromyces phaseoli [U. appendiculatus] races prevalent in Michigan, Nebraska, North Dakota and Colorado; is tolerant of Michigan isolates of Pseudomonas phaseolicola; and is tolerant of Isariopsis [Phaeoisariopsis] griseola, Alternaria alternata, Sclerotinia sclerotiorum, Fusarium solaniand air pollution. Canning tests indicated that C20 produces a cooked product similar to that of other acceptable P. vulgaris cultivars.</t>
  </si>
  <si>
    <t xml:space="preserve">Title: Registration of 'Capri' cranberry bean.
Author(s): Kelly, J. D., Varner, G. V., Hosfield, G. L., et al.
Source: Crop Science   Volume: 46   Issue: 6   Pages: 2706-2707   Published: 2006 </t>
  </si>
  <si>
    <t>Virus resistant bush cranberry bean; highyielding, determinate bush habit, large seed size, highly marketable, mosaic virus resistant; 'Capri" cranberry bean (Phaseolus vulgaris) (Reg. no. CV-262, PI 642027) was developed cooperatively by the Michigan Agricultural Experiment Station and the USDA-ARS and released in 2005 as an upright, midseason, disease-resistant cultivar. Capri, tested as C99833, was developed from the cross 'Cardinal'/K94803 made in 1996. Capri carries the dominant I gene for resistance to Bean common mosaic virus. Capri displays resistance to indigenous bean rust races (caused by Uromyces appendiculatus) prevalent in Michigan. Other characteristics (including yield, morphology and seed quality) of Capri are given.</t>
  </si>
  <si>
    <t xml:space="preserve">Title: Registration of `Chinook 2000' light red kidney bean.
Author(s): Kelly, J. D., Hosfield, G. L., Varner, G. V., et al.
Source: Crop Science   Volume: 39   Issue: 1   Pages: 293   Published: 1999 </t>
  </si>
  <si>
    <t>Anthracnose resistant; Derived from a single plant selection made within the light red kidney bean (Phaseolus vulgaris) cultivar Chinook, Chinook 2000 (PI604227) was released in 1998 as a full-season, disease-resistant cultivar with excellent canning quality.</t>
  </si>
  <si>
    <t xml:space="preserve">Title: Registration of 'Chinook' light red kidney bean.
Author(s): Kelly, J. D., Adams, M. W., Saettler, A. W., et al.
Source: Crop Science   Volume: 32   Issue: 2   Pages: 492-493   Published: 1992 </t>
  </si>
  <si>
    <t>Canning quality; Derived from the cross CN49242/3*Montcalm//Redkloud and released in 1991, Chinook (PI555665) is a determinate, upright, midseason maturity Phaseolus vulgaris cultivar which carries the unique combination of the single dominant inhibitor gene I for resistance to all strains of bean common mosaic potyvirus (BCMV) and the recessive bc1 gene which protects the hypersensitive I gene against necrosis-inducing BCMV strains present in Michigan. It is essentially immune to races of Uromyces appendiculatus prevalent in Michigan and is resistant to Colletotrichum lindemuthianum. Chinook outyielded the standard cv. Isabella by 15% at non-irrigated sites during 1986-90; at high-input irrigated sites their yields were similar. Chinook has a 100-seed weight of 56 g and its processing quality, evaluated over 3 years, was rated superior to that of Isabella.</t>
  </si>
  <si>
    <t xml:space="preserve">Title: Registration of 'Condor' black bean.
Author(s): Kelly, J. D., Hosfield, G. L., Varner, G. V., et al.
Source: Crop Science   Volume: 45   Issue: 2   Pages: 795-796   Published: 2005 </t>
  </si>
  <si>
    <t>Anthracnose resistant, high-yield, canning quality; black bean, high –yielding, upright architecture, disease resistant, excellent canning quality; Black bean (Phaseolus vulgaris) cv. Condor (Reg. no. CV-233, PI 635117), derived from a cross between black bean cultivars Phantom and Black Jack, is an upright, mid-season, disease resistant cultivar released in Michigan, USA in 2004. Condor carries the dominant I gene conferring resistance to bean common mosaic virus, the Co-1 and Co-2 genes conferring resistance to bean anthracnose (Colletotrichum lindemuthianum) and the Ur-3 genes conferring resistance to bean rust (Uromyces appendiculatus). The cultivar is tolerant to root rot (Fusarium solani f.sp. phaseoli), white mould (Sclerotinia sclerotiorum). Data are presented on the morphological characteristics of Condor.</t>
  </si>
  <si>
    <t xml:space="preserve">Title: Registration of 'Fuji' Otebo bean.
Author(s): Kelly, J. D., Varner, G. V., Roman, B., et al.
Source: Journal of Plant Registrations   Volume: 3   Issue: 3   Pages: 223-225   Published: 2009 </t>
  </si>
  <si>
    <t>Virus resistant otebo bean for export to Japan; 'Fuji' Otebo bean (Phaseolus vulgaris L.) (Reg. No. CV-289, PI 656392), developed by the Michigan Agricultural Experiment Station, was released in 2008 as a new early-season, virus-resistant cultivar. Fuji was developed as a fourth backcross line from the commercial cultivar Hime. Fuji differs from Hime in possessing resistance to Bean common mosaic virus. In comparative trials, Fuji is similar to Hime in performance (2406 kg ha-1), plant height (43 cm), lodging resistance (2.2), and seed size (27.6 g 100 seed-1). Fuji flowers in 43 d and matures in 90 d 3 d earlier than Hime. Fuji and Hime possess the same determinate growth habit and resistance to race 73 of anthracnose [caused by Colletotrichum lindemuthianum (Sacc. &amp; Magnus) Lams.-Scrib.]. Fuji meets the quality characteristics for use in sweet bean paste.</t>
  </si>
  <si>
    <t xml:space="preserve">Title: Registration of 'Huron' navy bean.
Author(s): Kelly, J. D., Hosfield, G. L., Varner, G. V., et al.
Source: Crop Science   Volume: 34   Issue: 5   Pages: 1408   Published: 1994
 </t>
  </si>
  <si>
    <t>Canning quality; The Phaseolus vulgaris cultivar Huron (PI578077), released in 1994, was derived as an F6 selection from a cross made in 1987 between the full-season, high-yielding, upright indeterminate (type II) cultivar C20 and the determinate (type I), midseason, disease-resistant cultivar Harokent which possesses excellent seed and canning quality. Selection was conducted at Michigan and advancement of progeny at Puerto Rico. In trials at 34 Michigan locations during 1990-93, yields of Huron averaged 2800 kg/ha, exceeding those of early and midseason cultivars by 11 and 19%, respectively. Huron shows the upright type II indeterminate growth habit, with height averaging 46 cm. It is an early to midseason cultivar, maturing on average 92 days after planting. Huron carries the single dominant hypersensitive gene I for resistance to bean common mosaic potyvirus, confirmed using a RADP marker, but is susceptible to temperature-insensitive strains such as NL3 and NL8. It possesses the A gene for resistance to the &amp;alpha; race of Colletotrichum lindemuthianum, the Ur3 gene conferring resistance to Uromyces appendiculatus race 53 and all races prevalent in Michigan. Huron has also shown tolerance of Michigan isolates of Pseudomonas syringae pv. phaseolicola and Sclerotinia sclerotiorum. In canning trials, Huron was rated as excellent in cooking quality.</t>
  </si>
  <si>
    <t>Title: Registration of 'Isabella' light red kidney bean.
Author(s): Kelly, J. D., Adams, M. W., Saettler, A. W., et al.
Source: Crop Science   Volume: 27   Issue: 2   Pages: 363-364   Published: 1987</t>
  </si>
  <si>
    <t>Early-season, high-yielding kidney; Phaseolus vulgaris cv. Isabella, derived from Redkloud X Mecosta, has an upright, determinate growth habit, with good lodging resistance and a high harvest index. Tests in Michigan showed that it has good yield stability. Isabella carries the dominant I-gene type of resistance to all strains of bean common mosaic virus (BCMV) and the recessive bc-1 gene, which protects the I-gene against necrosis-inducing BCMV strains present in Michigan; this gene combination is believed to be unique. The cultivar is essentially immune to indigenous races of Uromyces phaseoli [U. appendiculatus] present in Michigan and is resistant to the &amp;alpha; race of Colletotrichum lindemuthianum. Seed characteristics of Isabella fall within the acceptable range for light red kidney bean cultivars.</t>
  </si>
  <si>
    <t xml:space="preserve">Title: Registration of 'Isles' dark red kidney bean.
Author(s): Kelly, J. D., Hosfield, G. L., Varner, G. V., et al.
Source: Crop Science   Volume: 34   Issue: 5   Pages: 1407-1408   Published: 1994 </t>
  </si>
  <si>
    <t>Anthracnose resistant; Derived from the cross X82405/Isabella made in 1981 and tested as K86012, Isles (PI578076) was released in 1994 as a full-season, disease resistant Phaseolus vulgaris cultivar. X82405 is a full-season, dark red kidney bean breeding line with resistance to anthracnose (Colletotrichum lindemuthianum) derived from the cross CN49242/3*Montcalm//Charlevoix; Isabella is a high-yielding, early season light red kidney bean cultivar. In trials at 37 Michigan sites during 1987-93, yield of Isles averaged 2450 kg/ha and was equivalent to the standard cv. Montcalm across all locations. Isles has an upright type I determinate bush growth habit, with plant height averaging 45 cm. It matures 95-99 days after planting, 2-3 days earlier than Montcalm. Seeds of Isles are larger than those of Montcalm (100-seed weight averages 64 vs. 58 g), and Isles has been rated as equivalent to Montcalm in cooking quality. Isles carries the dominant hypersensitive gene I for resistance to bean common mosaic potyvirus, confirmed using a RAPD marker, but is susceptible to the temperature-insensitive strains such as NL3 and NL8. It is the first dark red kidney bean to carry the A and Are genes, which condition resistance to all known North American races of anthracnose. It is essentially immune to Uromyces appendiculatus races prevalent in Michigan and is tolerant of Michigan isolates of Pseudomonas syringae pv. phaseolicola.</t>
  </si>
  <si>
    <t xml:space="preserve">Title: Registration of 'Jaguar' black bean.
Author(s): Kelly, J. D., Hosfield, G. L., Varner, G. V., et al.
Source: Crop Science   Volume: 41   Issue: 5   Pages: 1647-1648   Published: 2001 </t>
  </si>
  <si>
    <t>Anthracnose resistant, upright black bean; Black bean (Phaseolus vulgaris) cv. Jaguar was developed and released cooperatively by the Michigan Agricultural Experiment Station and the USDA-ARS in 2000 as an upright, midseason, disease-resistant cultivar. Derived from a cross made in 1992 between MSU breeding lines B90211 and N90616, this cultivar is resistant to bean common mosaic virus, Michigan isolates of root rot (Fusarium solani f.sp. phaseoli) and white mould (Sclerotinia sclerotiorum). It carries the Co-1 and Co-2 genes, which condition resistance to races 7, 65 and 73 of bean anthracnose (Colletotrichum lindemuthianum) and the Ur-3 rust (Uromyces appendiculatus) resistance gene, which conditions resistance to race 53 and all indigenous bean rust races prevalent in Michigan.</t>
  </si>
  <si>
    <t xml:space="preserve">Title: Registration of `Kodiak' pinto bean.
Author(s): Kelly, J. D., Hosfield, G. L., Varner, G. V., et al.
Source: Crop Science   Volume: 39   Issue: 1   Pages: 292   Published: 1999 </t>
  </si>
  <si>
    <t>Large seeded, high-yield, rust and virus resistance; Derived from the cross P90557/G91213, this pinto bean (Phaseolus vulgaris) cultivar (PI604226) was released in 1998 for its high yield, midseason maturity and disease resistance. In trials conducted at 26 locations in Michigan, North Dakota, Nebraska, Colorado and Washington over 4 seasons (1994-97), yield of Kodiak averaged 2860 kg/ha, 11, 10 and 5% higher, respectively, than yield of Aztec, Othello and Chase. Kodiak possesses that single dominant hypersensitive gene I for resistance to bean common mosaic potyvirus, in combination with the recessive gene bc-1 2 . It also carries the genes Ur3 and Ur6 for resistance to races of Uromyces appendiculatus and is tolerant of Fusarium solani.</t>
  </si>
  <si>
    <t xml:space="preserve">Title: Registration of 'Mackinac' navy bean.
Author(s): Kelly, J. D., Hosfield, G. L., Varner, G. V., et al.
Source: Crop Science   Volume: 38   Issue: 1   Pages: 280   Published: 1998 </t>
  </si>
  <si>
    <t>Anthracnose resistant, upright navy bean; Released in 1991 and derived from the cross N90435/Avanti, this navy bean (Phaseolus vulgaris) cultivar (PI596630), tested as N93296, is noted for its upright, midseason and disease resistance characteristics. In Michigan trials conducted during 1993-96, Mackinac yielded an average of 2340 kg/ha, outyielding Avanti (by 6%) and many other cultivars. Mackinac carries the single dominant hypersensitive I gene for resistance to bean common mosaic potyvirus, the Co1 gene conditioning resistance to Colletotrichum lindemuthianum races 65 and 73 and the Ur3 gene which confers resistance to all indigenous Uromyces appendiculatus races prevalent in Michigan. In addition, Mackinac is tolerant of Michigan isolates of Pseudomonas syringae pv. phaseoli and is similar to Avanti in its tolerance of Sclerotinia sclerotiorum. Cooking quality of Mackinac is similar to that of Avanti.</t>
  </si>
  <si>
    <t xml:space="preserve">Title: Registration of 'Matterhorn' great northern bean.
Author(s): Kelly, J. D., Hosfield, G. L., Varner, G. V., et al.
Source: Crop Science   Volume: 39   Issue: 2   Pages: 589-590   Published: 1999 </t>
  </si>
  <si>
    <t>Mid-season, high-yield, rust and virus resistance; Derived from the cross Alpine/X90012, Matterhorn (PI604228) was released in 1998 as an upright, disease-resistant, high-yielding Phaseolus vulgaris cultivar of early to mid-season maturity.</t>
  </si>
  <si>
    <t xml:space="preserve">Title: Registration of 'Mayflower' navy bean.
Author(s): Kelly, J. D., Adams, M. W., Saettler, A. W., et al.
Source: Crop Science   Volume: 29   Issue: 6   Pages: 1571-1572   Published: 1989 </t>
  </si>
  <si>
    <t>High-yielding upright; The Phaseolus vulgaris cultivar Mayflower (PI531235), released in 1987, was selected from a cross between the breeding lines N80043 (which originated as an F4 selection from the cross 61627 (NEP2/Black Turtle Soup) with 2W33-2) and cultivar C20. At 37 locations during 1984-88, Mayflower possessed the same yield potential as C20 and yielded 20% (0.56 mg/ha) more than Seafarer. Mayflower exhibits a type II, upright and short-vine plant habit. Mature plants are erect, narrow in profile with few basal branches and average 53 cm in height, 15 cm taller than Seafarer. Mayflower generally reaches maturity 93-98 days after planting. Mayflower carries the dominant hypersensitive I gene giving resistance to all strains of bean common mosaic potyvirus, is resistant to beta and gamma races of Colletotrichum lindemuthianum, has hypersensitive, necrotic resistance to races of Uromyces appendiculatus present in Michigan and tolerance of Michigan isolates of Pseudomonas syringae pv. phaseolicola and P. griseola. It is tolerant of ozone. Mayflower has ovoid white seed and a 100-seed weight of 20.3 g. Mayflower has acceptable cooked colour, washed drained weight ratio (1.3) and processed texture (78.8 kg/100 g).</t>
  </si>
  <si>
    <t xml:space="preserve">Title: Registration of 'Merlot' small red bean.
Author(s): Hosfield, G. L., Varner, G. V., Uebersax, M. A., et al.
Source: Crop Science   Volume: 44   Issue: 1   Pages: 351-352   Published: 2004 </t>
  </si>
  <si>
    <t>Upright, high-yield, canning quality; Merlot (Reg. no. CV-211, PI 633423), derived from a cross between ARS-R94037 and ARS-R94161 and released in 2002, is a new upright, short vine, full-season maturity, disease-resistant small red bean (Phaseolus vulgaris) cultivar. Merlot is thought to be the first small red commercial cultivar with resistance to bean rust (Uromyces appendiculatus), with a robust upright vegetative growth appearance, and consistent and desirable canning quality.</t>
  </si>
  <si>
    <t>USDA-ARS</t>
  </si>
  <si>
    <t xml:space="preserve">Title: Registration of 'Newport' navy bean.
Author(s): Kelly, J. D., Hosfield, G. L., Varner, G. V., et al.
Source: Crop Science   Volume: 35   Issue: 6   Pages: 1710-1711   Published: 1995 </t>
  </si>
  <si>
    <t>Anthracnose resistant bush navy bean; Released in 1995, the Phaseolus vulgaris variety Newport (PI586656) was derived from the cross N85606/Harokent. It averages 50 cm in height and exhibits an upright Type I determinate growth habit with excellent resistance to lodging. In trials at 33 sites in Michigan during 1990-94, Newport averaged 2450 kg/ha, 8% greater than the early season variety Seafarer, equivalent to the midseason determinate varieties Midland and Albion, but 10-17% less than the Type II varieties Avanti and Mayflower. Newport carries the single dominant hypersensitive I gene for resistance to bean common mosaic potyvirus, the A and Are genes which condition resistance to all known races of Colletotrichum lindemuthianum present in North America, and the Ur3 which conditions resistance to Uromyces appendiculatus race 53 and all indigenous races prevalent in Michigan. Newport is tolerant of Michigan isolates of Pseudomonas syringae pv. phaseolicola. The 100-seed weight of Newport is in the range 19-24 g. Under processing, Newport was similar to other commercial cultivars for cooked colour, texture, hydration and drained weight ratios.</t>
  </si>
  <si>
    <t>Title: Registration of 'Phantom' black bean.
Author(s): Kelly, J. D., Hosfield, G. L., Varner, G. V., et al.
Source: Crop Science   Volume: 40   Issue: 2   Pages: 572   Published: 2000</t>
  </si>
  <si>
    <t>Anthracnose resistant, upright black bean; Black bean (Phaseolus vulgaris) cv. Phantom (registration number CV-165, PI 610669) was developed and released by the Michigan Agricultural Experiment Station and the USDA-ARS in 1999 as an upright, midseason, disease resistant cultivar. It was derived from the cross Raven * N90618. In a 4-season (1995-98) field experiment conducted at 18 locations in Michigan, USA, Phantom averaged 2500 kg/ha and outyielded Raven by 12% at 8 locations. Phantom was selected for resistance to bean common mosaic potyvirus [bean common mosaic virus], bean anthracnose (caused by Colletotrichum lindemuthianum) races 7, 65 and 73, and bean rust (caused by Uromyces appendiculatus) race 53. Phantom has demonstrated uniform maturity and excellent dry-down across a broad range of environments.</t>
  </si>
  <si>
    <t xml:space="preserve">Title: Registration of 'Raven' black bean.
Author(s): Kelly, J. D., Hosfield, G. L., Varner, G. V., et al.
Source: Crop Science   Volume: 34   Issue: 5   Pages: 1406-1407   Published: 1994 </t>
  </si>
  <si>
    <t>Virus and anthracnose resistant; Released in 1994, this Phaseolus vulgaris variety (PI578078) was derived as an F8 selection in the cross N84004/B85009 through selection in Michigan and advancement in Puerto Rico. N84004 is a mid-season navy bean breeding line with resistance to anthracnose (Colletotrichum lindemuthianum) and B85009 is a full-season black bean breeding line with resistance to all known strains of bean common mosaic potyvirus. Yield of Raven averaged 2450 kg/ha over 30 sites in Michigan during 1990-93. It outyielded the early season cultivar UI906 by 13%, but yielded 6-18% less than full-season cultivars such as Midnight and T39. Raven exhibits an upright type II indeterminate growth habit, averages 50 cm in height and has excellent resistance to lodging. It is a mid-season variety, maturing 92 days after planting (with a range in maturity from 87 to 98 days, depending on location and season). Seeds of Raven average 16.5 g/100 seeds (range 16-20 g) and were rated as acceptable for canning. Raven carries the dominant hypersensitive I gene for resistance to bean common mosaic potyvirus combined with the recessive bc3 gene. Presence of this gene combination was confirmed using RAPD markers. Raven is the first bean cultivar to exhibit complete resistance to bean common mosaic potyvirus worldwide. It also carries the A gene for resistance to alpha and alpha Brazil races of anthracnose and the Ur3 gene for resistance to Uromyces appendiculatus. Raven is also tolerant of Michigan isolates of Pseudomonas syringae pv. phaseolicola.</t>
  </si>
  <si>
    <t xml:space="preserve">Title: Registration of 'Red Hawk' dark red kidney bean.
Author(s): Kelly, J. D., Hosfield, G. L., Varner, G. V., et al.
Source: Crop Science   Volume: 38   Issue: 1   Pages: 280-281   Published: 1998 </t>
  </si>
  <si>
    <t>Mid-season, high processing quality; Derived from the cross Charlevoix/2*Montcalm, this Phaseolus vulgaris cultivar (PI596751) was released in 1997 as a full-season, disease-resistant, dark red kidney bean with excellent processing quality. In Michigan trials conducted at 36 locations over 7 seasons (1990-96), average yield of Red Hawk was 2190 kg/ha, an increase of 5% over Montcalm and 2 and 11% over the commercial dark red kidney cultivars Isles and Drake, respectively. Red Hawk carries the single dominant hypersensitive I gene for resistance to bean common mosaic potyvirus and the Co1 and Co2 genes conferring resistance to all known North American races of Colletotrichum lindemuthianum. It is also essentially immune to indigenous races of Uromyces appendiculatus prevalent in Michigan and tolerant of Minnesota isolates of Pseudomonassyringae and Michigan isolates of Xanthomonas campestris pv. phaseoli.</t>
  </si>
  <si>
    <t xml:space="preserve">Title: Registration of 'Santa Fe' pinto bean.
Author(s): Kelly, J. D., Varner, G. V., Long, B.
Source: Journal of Plant Registrations   Volume: 4   Issue: 1   Pages: 12-16   Published: 2010 </t>
  </si>
  <si>
    <t>Upright pinto bean with tolerance to white mold; 'Santa Fe' pinto bean (Phaseolus vulgaris L.) (Reg. No. CV-291, PI 656393), developed by the Michigan Agricultural Experiment Station, was released in 2008 as an upright, midseason, disease-resistant cultivar. An F4-derived line developed using pedigree selection was advanced on the basis of superior yield performance, upright plant architecture and improved disease resistance. Over 4 yr of testing (2005-2008), Santa Fe was advanced from the F7 to F10 and yield tested at 32 locations in mid-Michigan and at locations in Colorado, North Dakota, Nebraska, Washington and Ontario. Santa Fe combines competitive yield potential (2729 kg ha-1) with erect type II architecture while retaining midseason maturity (91 d) in a pinto seed type. Santa Fe has resistance to lodging, making it suitable for direct harvest under narrow-row production systems. The upright architecture also contributes to avoidance to white mold [caused by Sclerotinia sclerotiorum (Lib.) de Bary], a disease aggravated by narrow rows. Santa Fe possesses resistance to specific races of rust [incited by Uromyces appendiculatus (Pers.:Pers.) Unger], virus, and anthracnose [caused by Colletotrichum lindemuthianum (Sacc. &amp; Magnus) Lams.-Scrib]. Santa Fe has a large mottled dry bean seed (40.4 g 100 seed-1) that meets the standards and canning quality of the pinto bean seed class.</t>
  </si>
  <si>
    <t xml:space="preserve">Title: Registration of 'Seahawk' navy bean.
Author(s): Kelly, J. D., Hosfield, G. L., Varner, G. V., et al.
Source: Crop Science   Volume: 43   Issue: 6   Pages: 2307-2308   Published: 2003 </t>
  </si>
  <si>
    <t>White mold resistance, high-yielding navy bean; Seahawk (Reg. no. CV-210, PI 633036), derived from Bunsi * Huron and released in 2003, is a high-yielding, mid-season, navy bean cultivar possessing tolerance of white mould (Sclerotinia sclerotiorum) and excellent canning quality.</t>
  </si>
  <si>
    <t xml:space="preserve">Title: Registration of 'Sierra' pinto bean.
Author(s): Kelly, J. D., Adams, M. W., Saettler, A. W., et al.
Source: Crop Science   Volume: 30   Issue: 3   Pages: 745-746   Published: 1990 </t>
  </si>
  <si>
    <t>First pinto bean released; Phaseolus vulgaris cv. Sierra (PI536542), released in 1989, is an F2-derived selection from a base population established by intermating 9 commercial Type 3 pinto bean cultivars with 16 small-seeded architectural Type 2 navy and black bean breeding lines. At 33 locations during 1986-89, Sierra outyielded the highest yielding commercial cultivar, Pindak, by 10% and outyielded Othello and Olathe by 15 to 20%. Sierra is an erect Type 2 pinto bean with a short vine growth habit. At high plant population densities (25 plants/m) Sierra tends towards a single stem habit. It is 20 cm taller than commercial cultivars and has significantly improved lodging resistance compared with the prostrate Pindak. Sierra matures 95 days after planting, approximately 7 days later than other commercial cultivars. Sierra is moderately resistant to Colletotrichum lindemuthianium and tolerant of Michigan isolates of Pseudomonas syringae pv. phaseolicola. It possesses hypersensitive, necrotic resistance to most races of Uromyces appendiculatusvar. appendiculatus prevalent in Michigan, Nebraska, North Dakota and Colorado, and dominant resistance to US races 38 to 42, 52 to 57, 59 to 61 and 68 to 70. Sierra exhibits improved field tolerance of Empoasca fabae, which appeared to be associated with high trichome number producing dense pubescence on the adaxial leaf surface. The 100-seed weight of Sierra (39 g) was greater than that of Pindak (35 g) and similar to that of Olanthe and Othello. Seed shape is satisfactory. Hydration and drained weight ratio averaged 1.9 and 1.3, respectively. Texture of the canned product ranged from 85 to 119 kg/100 g compared with 89 to 108 kg/100 g for Olathe at the same sites.</t>
  </si>
  <si>
    <t xml:space="preserve">Title: Registration of 'Zorro' black bean.
Author(s): Kelly, J. D., Varner, G. V., O'Boyle, P., et al.
Source: Journal of Plant Registrations   Volume: 3   Issue: 3   Pages: 226-230   Published: 2009 </t>
  </si>
  <si>
    <t>High-yielding, blight resistant upright black bean; 'Zorro' black bean (Phaseolus vulgaris L.) (Reg. No. CV-288, PI 656394), developed by the Michigan Agricultural Experiment Station was released in 2008 as an upright, midseason, disease-resistant cultivar. Zorro was developed from a backcross population using pedigree selection to the F4 followed by pure line selection for disease and agronomic and quality traits. Zorro combines high yield potential with erect architecture and is among the highest-yielding contemporary black and navy bean cultivars. Zorro has excellent resistance to lodging, making it suitable for direct harvest under narrow production systems. The upright architecture also contributes to avoidance to white mold [caused by Sclerotinia sclerotiorum (Lib.) de Bary], a disease aggravated by narrow rows. Zorro possesses partial resistance to common bacterial blight [caused by Xanthomonas axonopodis pv. phaseoli (Smith) Vauterin et al.] and resistance to specific races of rust [incited by Uromyces appendiculatus (Pers.:Pers.) Unger], virus, and anthracnose [caused by Colletotrichum lindemuthianum (Sacc. &amp; Magnus) Lams.-Scrib.]. Zorro has a small opaque dry bean seed typical of the black bean seed class that meets the standards of national and international markets. The canning quality of Zorro is equivalent to other black bean cultivars as it retains more black color following processing.</t>
  </si>
  <si>
    <t>CENTA 2000 is a semi-dark red bean variety, bright, grain small, with the following characteristics:
• High yield potential
• Resistant to golden mosaic virus, virus common mosaic and tolerant to rust and bacterial.
• Good general adaptation</t>
  </si>
  <si>
    <t>CENTA-CPC comes from the cross Concha Rosada / SRC 1-1-18 / 1-2-12 SRC. CENTA-CPC is short vine bush, with 33 days to flowering and 68 days to physiological maturity, with an average yield of 1,600 kg / ha. It is resistant to golden yellow mosaic virus and common mosaic and tolerant to fungal diseases web blight and angular leaf spot, as well as to common bacterial blight, has tolerance to drought and high temperatures. Adapted to from 100 to 1500 m and can be sown seasons in May, August and November in monoculture systems and with maize. The seed is bright red with an average of 23 pods per plant and 7 grains per pod.</t>
  </si>
  <si>
    <t>CENTA-Nahuat was introduced in the country in 2002 by Zamorano. It was developed from the single cross 1-12-1/CENTA SRC 2000. days to flowering are 33, and physiological maturity is 68-70 days. yield potential of 1,600 kg / ha (35 qq / mz).
CENTA-Nahuat is resistant to golden yellow mosaic virus and common mosaic. It has tolerance to fungal disease, web blight, angular leaf spot and rust.  also tolerant to insect leafhopper, pod weevil weevils and storage. In addition, it is tolerant to drought and high temperatures. Adapts from 100 to 1,500 m and can be sown in May, August and November, in systems: monoculture, and with maize.
The seed is glossy bright red, with an average of 23 pods per plant and 6 grains per pod.</t>
  </si>
  <si>
    <t xml:space="preserve">CENTA San Andres: Grain color: semi-dark red; Days to flower: 32; Days to maturity: 68; Pods per plant: 23; Grains per pod: 6; Weight 100 seeds (g): 28; Yield per acre: 35; Adaptation (m): 100-1500; Yield per acre: 35; Planting dates from: May-August-Nov. Common Mosaic Virus: Resistant; Golden mosaic virus :  Resistant; Rust: Susceptible; Web blight: Susceptible; Anthracnose: Susceptible; Common bacterial: Tolerant; High temperature: Tolerant; Drought: Tolerant  </t>
  </si>
  <si>
    <t xml:space="preserve">CENTA Pipil: Grain color: semi-dark red; Days to flower: 34; Days to maturity: 70; Pods per plant: 23; Grains per pod: 6; Yield per acre: 35; Adaptation (m): 50-1200; Yield per acre: 35; Adaptation (m): 100-1500; Planting dates from: May-August-Nov. Common Mosaic Virus: Resistant; Golden mosaic virus :  Resistant; Rust: Tolerant; Web blight: Susceptible; Anthracnose: Tolerant; Common bacterial: Tolerant; High temperature: Tolerant; Drought: Tolerant </t>
  </si>
  <si>
    <t>PPB 11-20 MC | Concha Rosada / SRC 1-1-18 / 1-2-12 SRC</t>
  </si>
  <si>
    <t>Count of same line</t>
  </si>
  <si>
    <t>Values</t>
  </si>
  <si>
    <t>Column Labels</t>
  </si>
  <si>
    <t>Abstract: Submitted for the registration of plant variety rights in Puerto Rico, this Phaseolus vulgaris variety, derived from multiple crosses of L227-1///B-190/XR235//L183-1, has an indeterminate habit (Type II) with a short vine (75 cm). Anacaona, which has small elliptically-shaped white seeds weighing 18-20 g (100-seed weight), matures in 70 days and is well-adapted to low and intermediate altitudes, with mean yields of 2500-2800 kg/ha. It has resistance to isolates of AG-1-1B and AG-2-2 of the web blight pathogen in fields at the Dominican Republic (DR), and to prevailing strains of Xcp in DR and Puerto Rico. It is susceptible to bean golden mosaic geminivirus [bean golden mosaic virus].
Accession Number: 20013062134</t>
  </si>
  <si>
    <t xml:space="preserve">Abstract: Phaseolus vulgaris cv. Arroyo Loro (PI536019), released as breeding line 2W-33-22 in 1979, was derived from a single backcross with Bonita as the recurrent parent and La Vega as the non-recurrent parent, followed by recurrent selection and population bulking. Average seed yield of Arroyo Loro in the Dominican Republic was 1.9 t/ha at 18 locations in 1982 and 1.7 t at 10 locations in 1983. Seed yield of Arroyo Loro was more predictable than that of most lines in the trials. In Puerto Rico, seed yields of Arroyo Loro were equal to or greater than those of Bonita and Cuarentena. Arroyo Loro is erect, has a Type 2 growth habit with short vines and 40-45 cm tall. In very productive environments Arroyo Loro is prone to lodging. No photoperiod sensitivity was observed; harvest maturity generally occurred within 90 days of sowing. Arroyo Loro grows and yields well in hot (30-35C) and humid tropical conditions. It carries the single, dominant hypersensitive gene I for resistance to most strains of bean mosaic potyvirus and is moderately resistant to Uromyces appendiculatus. Seeds are slightly flat and 100-seed weight is 17.4-20 g.
Accession Number: 19901615451 </t>
  </si>
  <si>
    <t xml:space="preserve">Abstract: Arroyo Loro Negro, submitted for the registration of plant variety rights in the Dominican Republic and derived from the cross H-270/XAN223, is an erect, Type II, high-yielding Phaseolus vulgaris variety with opaque, elliptical black seeds weighing 21 g (100-seed weight). It is more tolerant to drought, high temperature and low soil fertility than traditional black cultivars such as Venezuela 44. The resistance to isolates of AG-1-1B and AG-2-2 of the web blight pathogen, endemic pathotypes of rust (Uromyces appendiculatus) and common bacterial blight (Xanthomonas campestris pv. phaseoli) was observed in different field trials. Arroyo Loro Negro is susceptible to bean golden mosaic geminivirus [bean golden mosaic virus].
Accession Number: 20013062135 </t>
  </si>
  <si>
    <t xml:space="preserve">Abstract: Submitted for the registration of plant variety rights in the Dominican Republic during 1998, CIAS 95 red mottled bean (Phaseolus vulgaris) was derived from the cross PC 50/BAT 1274 via selection for erect plant architecture and acceptable seed type. It was resistant to strains of Xanthomonas axonopodis pv. phaseoli in the field, although in greenhouse inoculation tests, it was only resistant to 5 out of 9 rust pathotypes. It is resistant to bean common mosaic potyvirus [bean common mosaic virus] NY-15 strain but susceptible to bean common mosaic necrotic virus-NL3 strain and bean golden mosaic geminivirus [bean golden mosaic virus]. Its morphology, habit and mean yield, which exceeded that of the standard PC-50, are briefly described.
Accession Number: 20013062137 </t>
  </si>
  <si>
    <t xml:space="preserve">Abstract: Submitted for registration of plant variety rights in the Dominican Republic during 1998, JB-178 (Phaseolus vulgaris) was derived from the cross Jose Beta/C1308. The F1 was grown in the field, and F2 and F3 plants were selected for agronomic traits and acceptable seed type. It has partial resistance to rust (Uromyces appendiculatus) in the field but was susceptible to 8 out of 9 rust pathogens in the greenhouse. It is susceptible to bean golden mosaic geminivirus [bean golden mosaic virus] and bean common mosaic necrosis virus-NL3 strain. JB-178 is well adapted to altitudes of 100-1000 m and yields 1091-2131 kg seeds/ha. Its morphology and habit are briefly described.
Accession Number: 20013062138 </t>
  </si>
  <si>
    <t xml:space="preserve">Abstract: PC-50 (Phaseolus vulgaris), submitted for the registration of plant variety rights in the Dominican Republic and released in 1987, was derived from a single plant selection in the Pompadour Checa landrace for earliness, bright red mottled seed coat colour and rust (caused by Uromyces appendiculatus) resistance. The seed of this selection was increased in field trials during 1985-1990. PC-50, which possesses the Ur-4 and Ur-9 for resistance to rust, shows partial resistance to rust pathotypes in the field, but was susceptible to 6 out of 10 pathotypes in the greenhouse. It is susceptible to Type II bean golden mosaic geminivirus [bean golden mosaic virus], Xanthomonas axonopodis pv. phaseoli, to isolates of AG-1-1B and AG-2-2 of Thanatephoruscucumeris and to bean common mosaic potyvirus [bean common mosaic virus]. The morphology and agronomic characteristics are described.
Accession Number: 20013062139 </t>
  </si>
  <si>
    <t xml:space="preserve">Abstract: This indeterminate Phaseolus vulgaris cultivar (PI606250), derived from the cross DOR483/BelNeb Rust Resistant-1, was released in 1998 by the Puerto Rico Agricultural Experiment Station in cooperation with USDA-ARS. Rosada Nativa is resistant to bean rust (Uromyces appendiculatus) races prevalent in Puerto Rico and the Dominican Republic. It carries the recessive bgm1 allele for resistance to bean golden mosaic bigeminivirus and the I gene for resistance to bean common mosaic potyvirus. It is moderately resistant to Rhizoctonia solani. In field trials conducted in Puerto Rico during 1995-97, Rosada Nativa produced seed yields similar to those of Arroyo Loro when planted in the cooler winter growing season and greater than those of Arroyo Loro when planted in the hot and humid summer growing season.
Accession Number: 19991611947 </t>
  </si>
  <si>
    <t xml:space="preserve">Abstract: Submitted for the registration of plant variety rights in the Dominican Republic during 1998, Saladin-97 (Phaseolus vulgaris) was derived from the cross PC-50/BAT 1274. It has field resistance to strains of Xanthomonas axonopodis pv. phaseoli. It is susceptible to Type II of the bean golden mosaic geminivirus [bean golden mosaic virus], resistant to bean common mosaic potyvirus [bean common mosaic virus] NY-15 strain. Saladin-97 exhibited partial resistance to rust in the field and greenhouse tests. Yields ranged from 1309-2073 kg/ha and exceeded that of PC-50. The morphology and agronomic characteristics are briefly described.
Accession Number: 20013062141 </t>
  </si>
  <si>
    <t xml:space="preserve">Abstract: Released in 1998 and derived from the cross Arroyo Loro/Don Silvio, this Phaseolus vulgaris cultivar (PI606249), with indeterminate bush, short-vine Type II growth habit, is noted for its resistance to bean golden mosaic bigeminivirus (BGMV), carrying the recessive bgm1 resistance allele. Morales is also resistant to the bean rust (Uromyces appendiculatus) races prevalent in Puerto Rico and carries the I gene for resistance to bean common mosaic potyvirus. Seed yields of Morales were similar to those of Arroyo Loro in trials conducted at Puerto Rico during 1995-97.
Accession Number: 19991611948 </t>
  </si>
  <si>
    <t>Abstract: This indeterminate Phaseolus vulgaris cultivar (PI606250), derived from the cross DOR483/BelNeb Rust Resistant-1, was released in 1998 by the Puerto Rico Agricultural Experiment Station in cooperation with USDA-ARS. Rosada Nativa is resistant to bean rust (Uromyces appendiculatus) races prevalent in Puerto Rico and the Dominican Republic. It carries the recessive bgm1 allele for resistance to bean golden mosaic bigeminivirus and the I gene for resistance to bean common mosaic potyvirus. It is moderately resistant to Rhizoctonia solani. In field trials conducted in Puerto Rico during 1995-97, Rosada Nativa produced seed yields similar to those of Arroyo Loro when planted in the cooler winter growing season and greater than those of Arroyo Loro when planted in the hot and humid summer growing season.
Accession Number: 19991611947</t>
  </si>
  <si>
    <t xml:space="preserve">Abstract: 'Verano', Reg. No. CV-282, PI 653706, a multiple disease resistant white bean (Phaseolus vulgaris) cultivar adapted to the humid tropics, was developed and released in 2007 cooperatively by the University of Puerto Rico Agricultural Experiment Station and the USDA-ARS. Verano has tolerance to high temperature and resistance to Bean golden yellow mosaic virus, a whitefly (Bemisia tabaci)-transmitted begomovirus, Bean common mosaic virus, and common bacterial blight (caused by Xanthomonas axonopodis pv. phaseoli [Xanthomonas phaseoli]). The release and adoption of a high temperature-tolerant cultivar such as Verano will improve yield and seed quality of green-shelled beans produced in Puerto Rico. Verano possesses traits that may be useful to breeding programmes where high temperature, viral diseases, and common bacterial blight limit bean production.
Accession Number: 20093074796 </t>
  </si>
  <si>
    <t xml:space="preserve">Abstract: Phaseolus vulgaris cv. Bribri, released in Costa Rica in 2000, was derived from the cross RAB310/XAN155//DOR391/Pompadour G. Its agronomic potential is mainly attributed to its good productivity under low soil fertility, as well as its tolerance to angular leaf spot (caused by Phaeoisariopsis griseola) and web blight (caused by Thanatephorus cucumeris). Bibri is recommended for the Brunca and North Huetar bean production regions of Costa Rica.
Accession Number: 20033013719 </t>
  </si>
  <si>
    <t xml:space="preserve">Abstract: Amadeus 77, a new Phaseolus vulgaris cultivar released in Central America, is derived from the F26 population of the cross Canela 75/Dicta 105. It is selected for its good disease resistance to some pathogens (including bean golden yellow mosaic virus [?bean yellow mosaic virus]) and high yield.
Accession Number: 20043157759 </t>
  </si>
  <si>
    <t xml:space="preserve">Abstract: Red bean (Phaseolus vulgaris) cv. Carrizalito (PI 639174), an F2:6 derived line from the cross Tio Canela 75/DICTA 105 and released in Honduras in 2003 and in Costa Rica in 2004 is a high-yielding red bean cultivar with resistance to stem blight caused by Macrophomina phaseolina and adaptation to midaltitudes in Central America.
Accession Number: 20053209214 </t>
  </si>
  <si>
    <t xml:space="preserve">Abstract: Derived from the cross DOR483//DOR391/Pompadour J and released in 1996, the Phaseolus vulgaris cultivar Tio Canela-75 (PI595892) is noted for its disease resistance and heat tolerance. In trials conducted over 15 locations in Honduras during 1994 and 1995, yield of Tio Canela-75 averaged 2226 kg/ha, 17 and 44% more than that of Dorado and the farmer control variety. In on-farm trials at 49 locations throughout Honduras, average yield of Tio Canela-75 was 1200 kg/ha, 41% greater than that of the farmer control variety. In addition, Tio Canela -75 was superior to Dorado and landrace varieties for resistance to bean golden mosaic bigeminivirus, Xanthomonas campestris pv. phaseoli, Uromyces appendiculatus and Thanatephorus cucumeris. Tio Canela-75 was identified to be one of the most heat tolerant lines in trials conducted in Nacaome, Honduras in 1994 and 1995. Tio Canela-75 is recommended for low and intermediate altitude (&lt;1200 m) bean production regions of Central America.
Accession Number: 19981600569 </t>
  </si>
  <si>
    <t xml:space="preserve">Abstract: Pinto bean (Phaseolus vulgaris) cv. Bayacora (Reg. no. CV-187, PI 614098) was developed and released in Mexico as a disease-resistant, erect, early-season cultivar for rainfed conditions in the semiarid highlands. It was derived from the single cross 'Pinto Nacional 1'/'Pinto Sierra' made in 1988. In field trials conducted during 1993-97 in both semiarid and irrigated locations, Bayacora outyielded the control cultivar 'Pinto Nacional 1'. It is resistant to root rots (Fusarium solani f.sp. phaseoli and Rhizoctonia solani [Thanatephorus cucumeris]) and has a significantly shorter cooking time than that of other cultivars and landraces.
Accession Number: 20023114278 </t>
  </si>
  <si>
    <t xml:space="preserve">Abstract: Common bean (Phaseolus vulgaris) cv. Flor de Junio Marcela (PI 631494), derived from the single cross between Flor de Junio and landrace Jalisco, was released in 1996 for cultivation in the mid-altitude irrigated conditions of Mexico. Flor de Junio Marcela has a relatively short-cooking time and is resistant to the prevalent races of bean common mosaic virus.
Accession Number: 20033081782 </t>
  </si>
  <si>
    <t xml:space="preserve">Abstract: Released in 1994, the Phaseolus vulgaris cultivar Flor de Mayo M38 (PI574540) originated from the modified double-cross population MX6344 which has the pedigree A409/(BAT1670/(NEP Bayo 22/XAN112)). Flor de Mayo M38 possesses an indeterminate prostrate Type II growth habit and matures in ~105 days. It carries the dominant gene I for resistance to bean common mosaic potyvirus, is highly resistant to prevalent races of Uromyces appendiculatus, and is tolerant of local isolates of Colletotrichum lindemuthianum from the Mexican states Durango, Guanajuanto and Mexico, Pseudomonas syringae pv. phaseolicola, Xanthomonas campestris pv. phaseoli and low soil fertility. Flor de Mayo M38 was tested at 4-6 locations in the highlands of Mexico (Chihuahua to the state of Mexico) during 1989-92. Under favourable rainfed environments of the humid highlands, mean yield was greater than 2.0 t/ha, outyielding the standard, Flor de Mayo Bajio by 50%. Under irrigated conditions, Flor de Mayo M38 yielded 3.5 t/ha. Seeds are medium-sized (100-seed weight of 27 g); average protein content on a dry weight basis (26%) is superior to most other cultivars in its class. Trials conducted with panelists showed good acceptability of cooked beans and broth colour.
Accession Number: 19951610129 </t>
  </si>
  <si>
    <t xml:space="preserve">Title: Registration of 'Flor de Mayo 2000' common bean.
Author(s): Ibarra-Perez, F. J., Acosta-Gallegos, J. A., Cazares-Enriquez, B., et al.
Source: Crop Science   Volume: 45   Issue: 6   Pages: 2657-2658   Published: 2005 </t>
  </si>
  <si>
    <t xml:space="preserve">Abstract: Common bean (Phaseolus vulgaris) cv. Flor de Mayo 2000 (PI 639264), derived from the cross RIZ30/Flor de Mayo M38 and released in Mexico for its high yield potential, is a medium-sized bean with a light pink-purple circular marbling pattern on a cream background with resistance to Bean common mosaic virus.
Accession Number: 20053209216 </t>
  </si>
  <si>
    <t xml:space="preserve">Abstract: Pinto bean (Phaseolus vulgaris) cv. Mestizo (Reg. no. CV-185, PI 614097) was developed and released in Mexico as a high-yielding, disease-resistant, upright, early season cultivar for rainfed conditions in the semiarid highlands. Derived from a single cross 'Bayo Victoria'/'Olathe' made in 1988, this cultivar is resistant to rust (Uromyces appendiculatus), common bacterial blight (Xanthomonas campestris pv. phaseoli [X. axonopodis pv. phaseoli]) and root rots (Fusarium solani f.sp. phaseoli and Rhizoctonia solani [Thanatephorus cucumeris]), and all prevalent races of anthracnose (Colletotrichum lindemuthianum) except race 1472, a race found in localized areas in the Mexican highlands.
Accession Number: 20023114284 </t>
  </si>
  <si>
    <t>Abstract: Opaque black bean (Phaseolus vulgaris) cv. Negro Altiplano (Reg. no. CV-184, PI 614095) was developed and released for commercial production in Mexico in 1997 as a high-yielding, disease-resistant cultivar for rainfed and irrigated conditions in the highlands. Derived from a triple cross, 'Negro Durango'//BAT 260/'Negro Queretaro' made in 1988, Negro Altiplano belongs to a commercial class that is mainly produced and consumed in the tropical lowlands. In field trials conducted from 1993 to 1998 in various locations in Mexico, it outyielded the local cultivars 'Negro San Luis' and 'Negro Queretaro'. It matures 15 days earlier than most landraces from the highlands of Mexico and carries the single dominant hypersensitive I gene for resistance to bean common mosaic virus. Negro Altiplano is resistant to common bacterial blight (Xanthomonas campestris pv. phaseoli [X. axonopodis pv. phaseoli]) and root rots (Fusarium solani f.sp. phaseoli and Rhizoctonia solani [Thanatephorus cucumeris]).
Accession Number: 2002311428</t>
  </si>
  <si>
    <t xml:space="preserve">Abstract: Opaque black bean (Phaseolus vulgaris) cv. Negro Sahuatoba (Reg. no. CV-186, PI 614096) was developed and released for commercial production in 1997 in Mexico as a high-yielding, disease-resistant, opaque black-seeded cultivar for rainfed conditions in the highlands. Derived from a simple cross, BAT 308/XAN 87 made in 1988, Negro Sahuatoba belongs to a commercial seed class that is mainly produced and consumed in the tropical lowlands. In field trials conducted in the highlands of Mexico from 1993 to 1997, it outyielded the main landraces Negro San Luis and Negro Queretaro under rainfed conditions. Negro Sahuatoba carries the single dominant hypersensitive I gene for resistance to bean common mosaic virus, and is also resistant to common bacterial blight (Xanthomonas campestris pv. phaseoli [X. axonopodis pv. phaseoli]) and root rots (Fusarium solani f.sp. phaseoli).
Accession Number: 20023114279 </t>
  </si>
  <si>
    <t xml:space="preserve">Abstract: Negro Vizcaya, a new black bean (Phaseolus vulgaris) cultivar released in Mexico, is derived from the multi-parental cross A800/4/Negro San Luis/BAT477/3/XAN87//G2618/G4017. Negro Vizcaya carries a single dominant hypersensitive I gene to bean common mosaic virus, and is sensitive to the necrosis inducing strains of bean common mosaic necrosis virus. It is resistant to highland isolates of halo blight (Pseudomonas syringae pv. phaseolicola). It is tolerant to common bacterial blight (Xanthomonas campestris pv. phaseoli [X. axonopodis pv. phaseoli]), rust (Uromyces appendiculatus), anthracnose (Colletotrichum lindemuthianum) and root rot (Fusarium solani f.sp. phaseoli and Rhizoctonia solani).
Accession Number: 20043157758 </t>
  </si>
  <si>
    <t xml:space="preserve">Abstract: The Phaseolus vulgaris cultivar Pinto Villa (PI583796), released in 1990, was derived from the 3-way cross II-925M29-1 * (Canario 101 * Mex 4-2). It possesses an indeterminate prostrate Type III growth habit and has shown broad adaptation and yield stability in the semiarid highlands, adaptation that is partially due to its phenological plasticity and tolerance of low night temperatures during seed filling. Under normal rainfed conditions it requires ~95 days to reach maturity. Under variable semiarid environments, maturity ranges from 75 to 119 days which may be partially due to its photoperiod sensitivity. Pinto Villa is highly resistant to Colletotrichum lindemuthianum, and is tolerant of races of Uromyces appendiculatus var. appendiculatus in the drier locations of the Mexican highlands, Pseudomonas syringae pv. phaseolicola, Xanthomonas campestris pv. phaseoli and low soil fertility and drought. Pinto Villa was tested at 4-8 locations each year during 1987-92 in the highlands of Mexico (from Chihuahua to Valle de Mexico). On the basis of yield response it is better adapted to early planting dates in the less productive rainfed environments than all other available cultivars. Under favourable rainfed environments of the humid highlands it outyielded all landraces in the Pinto seed class.
Accession Number: 19951611608 </t>
  </si>
  <si>
    <t xml:space="preserve">Abstract: Derived from the cross Starlight/P86297, this upright type II mid-season Phaseolus vulgaris variety (PI561474), released in 1992, averaged 2816 kg/ha in trials across 26 environments during 1989-91, outyielding great-northern (GN) standard varieties by 4%. Alpine is about 50 cm tall with improved lodging resistance (1.5 compared with 3 for Starlight) and a higher pod placement, allowing successful production of the GN market class in the humid Midwest. Alpine matures in about 93 days, equivalent to Starlight, and flowers 45 days after planting. The gene Ur-3 confers hypersensitive necrotic resistance to US races 38-42, 52-57, 59-61 and 68-70 of Uromyces appendiculatus, and Alpine has moderate resistance to Colletotrichum lindemuthianum. The 100-seed weight is 35.5 g, compared with 34.5 g for UI59, 33.1 g for Beryl and 41 g for Starlight. Processing quality rated over 3 years was acceptable compared with Beryl and Starlight. Texture was 43 kg/100 g, falling within the acceptable range of 40-55 kg/100 g established for processed GN beans.
Accession Number: 19931639473 </t>
  </si>
  <si>
    <t xml:space="preserve">Abstract: Derived from the cross CO81-12034/P86297, this early-season, upright, type II Phaseolus vulgaris variety (PI561473) was released in 1992. It averaged 2960 kg/ha over 25 locations, although it was 10% lower yielding than the late-maturing Sierra. Aztec yielded about the same as the early-season Pindak and outyielded Topaz by 17%. It carries resistance to the &amp;alpha; race of Colletotrichum lindemuthianum. Seeds are large (41 g/100 seeds), equivalent to those of Othello but significantly larger than those of Pindak (35.5 g) or Sierra (37.5 g). Seeds are attractive, and suitable for dry pack markets. Processing quality is superior to that of Sierra, especially due to a high drained weight after cooking, but cooked texture is somewhat lower than that of Sierra (64 vs. 74 kg/100 g).
Accession Number: 19931639472 </t>
  </si>
  <si>
    <t xml:space="preserve">Abstract: 'Bellagio' cranberry bean (Phaseolus vulgaris L.) (Reg. No. CV-297, PI 659109), developed by the Michigan Agricultural Experiment Station was released in 2010 as a new edible, dry-bean cultivar combining virus and anthracnose resistance with excellent canning quality. Bellagio was developed using pedigree selection to the F4 generation followed by pure-line selection for disease, agronomic, and quality traits. Bellagio is a vine cranberry that combines improved plant architecture and full-season maturity with disease resistance and superior canning quality. In 4 yr of field trials, Bellagio yielded 2282 kg ha-1, the plant height averaged 49 cm, the lodging resistance score was 2.5, and the seed size was 53.5 g 100 seed-1. Bellagio differs from the commercial 'Michigan Improved Cranberry' (MIC) vine cranberry cultivar in possessing resistance to Bean common mosaic virus and anthracnose. Bellagio and MIC both possess the type-III indeterminate growth habit, but Bellagio has a more upright structure and better resistance to lodging. Bellagio flowers in 43 d and matures in 96 d, 3 d earlier than MIC and has excellent canning quality that is equivalent to that of MIC.
Accession Number: 20103327645 </t>
  </si>
  <si>
    <t xml:space="preserve">Abstract: Brief information is given on this upright, full-season, disease-resistant alubia bean (Phaseolus vulgaris) cultivar (PI604229), released in 1998 and derived from a cross between the Italian Borlotto bean BEA and the white kidney bean Lassen. Beluga is recommended for production in coarse-textured soils under a high-input management system. It carries the single dominant hypersensitive I gene for resistance to bean common mosaic potyvirus and the Co1 gene which conditions resistance to races 65 and 73 of anthracnose (Colletotrichum lindemuthianum). It is also essentially immune to the indigenous races of rust (Uromyces appendiculatus) prevalent in Michigan. Beluga has large white kidney seeds which average 62 g/100 seed.
Accession Number: 19991605934 </t>
  </si>
  <si>
    <t>Title: Registration of 'Blackhawk' tropical black bean.
Author(s): Ghaderi, A., Kelly, J. D., Adams, M. W., et al.
Source: Crop Science   Volume: 30   Issue: 3   Pages: 744-745   Published: 1990</t>
  </si>
  <si>
    <t xml:space="preserve">Abstract: Phaseolus vulgaris cv. Blackhawk (PI536540) was derived from Tuscola/CN49-242//Black Magic/3/Midnight. Blackhawk is erect with a short vine growth habit. In the absence of Colletotrichum lindemuthianum it is similar in yield (26.5 kg/ha), height (55 cm) and lodging resistance to commercial cultivars such as T39. It matures 2 days later than Domino and Black Magic and reaches harvest maturity 100 days after planting. Blackhawk carries the dominant gene I for hypersensitive resistance to all strains of bean common mosaic potyvirus and the gene ARE conferring resistance to alpha, beta, gamma, delta, lambda and epsilon races of C. lindemuthianum. It has hypersensitive necrotic resistance to Uromyces appendiculatus, carrying the same dominant resistance gene as Domino and Black Magic. Blackhawk exhibits tolerance of ozone air pollution and is tolerant of Michigan isolates of Pseudomonas syringae pv. phaseolicola and Phaeoisariopsis griseola. The 100-seed weight of Blackhawk is 23 g, 2g heavier than that of the other cultivars tested. Blackhawk has satisfactory colour retention after processing (95.6%). Washed drained weight ratio and hydration ratio were equivalent to those of other commercial cultivars. Blackhawk has an acceptable cooked bean texture (114.2 vs. 105.1 to 128.2 kg/100g for commercial cultivars).
Accession Number: 19901615447 </t>
  </si>
  <si>
    <t xml:space="preserve">Abstract: These 2 Phaseolus vulgaris cultivars were both derived from the cross NEP2 X Black Turtle Soup and developed by ideotype breeding. They have an upright, short stem habit. They showed high yield stability in Michigan tests. Both cultivars carry the single dominant I-gene form of resistance to all strains of bean common mosaic virus and are essentially immune to races of Uromyces phaseoli [U. appendiculatus] prevalent in Michigan. Domino is resistant to the &amp;gamma; race and Black Magic to the beta, &amp;gamma; and delta races of Colletotrichum lindemuthianum. Both cultivars are tolerant to ozone, to Michigan isolates of Pseudomonas syringae pv. phaseolicola and to Isariopsis [Phaeoisariopsis] griseola. Domino exhibits significant field tolerance to Sclerotiniasclerotiorum and both cultivars show field tolerance to Fusarium solani f. sp. phaseoli. Their seed characteristics are within the normal range for tropical black bean cultivars.
Accession Number: 19871662007 </t>
  </si>
  <si>
    <t xml:space="preserve">Abstract: Phaseolus vulgaris cv. C20 was derived from the F7 of the three-way cross Jamapa/NEP2//73130E2B (W20/Kentwood) made in 1976. C20 exhibits a type II, upright, determinate habit; plants average 50 cm in height, being about 15 cm taller than Seafarer, are erect, narrow in profile with few basal branches. C20 matures in 98 to 104 days and has exceeded yields of Sanilac, Seafarer and Fleetwood by 22 to 33% over 4 years in 16 localities in Michingan. Similar high yields have been recorded in North Dakota, New York and Ontario. C20 carries the single dominant I gene form of resistance to all strains of bean common mosaic virus; is resistant to beta, &amp;gamma; and delta races of Colletotrichum lindemuthianum; is immune to the Uromyces phaseoli [U. appendiculatus] races prevalent in Michigan, Nebraska, North Dakota and Colorado; is tolerant of Michigan isolates of Pseudomonas phaseolicola; and is tolerant of Isariopsis [Phaeoisariopsis] griseola, Alternaria alternata, Sclerotinia sclerotiorum,Fusarium solani and air pollution. Canning tests indicated that C20 produces a cooked product similar to that of other acceptable P. vulgaris cultivars.
Accession Number: 19841635268 </t>
  </si>
  <si>
    <t>Abstract: 'Capri" cranberry bean (Phaseolus vulgaris) (Reg. no. CV-262, PI 642027) was developed cooperatively by the Michigan Agricultural Experiment Station and the USDA-ARS and released in 2005 as an upright, midseason, disease-resistant cultivar. Capri, tested as C99833, was developed from the cross 'Cardinal'/K94803 made in 1996. Capri carries the dominant I gene for resistance to Bean common mosaic virus. Capri displays resistance to indigenous bean rust races (caused by Uromyces appendiculatus) prevalent in Michigan. Other characteristics (including yield, morphology and seed quality) of Capri are given.
Accession Number: 20073045598</t>
  </si>
  <si>
    <t xml:space="preserve">Abstract: Derived from the cross CN49242/3*Montcalm//Redkloud and released in 1991, Chinook (PI555665) is a determinate, upright, midseason maturity Phaseolus vulgaris cultivar which carries the unique combination of the single dominant inhibitor gene I for resistance to all strains of bean common mosaic potyvirus (BCMV) and the recessive bc1 gene which protects the hypersensitive I gene against necrosis-inducing BCMV strains present in Michigan. It is essentially immune to races of Uromyces appendiculatus prevalent in Michigan and is resistant to Colletotrichum lindemuthianum. Chinook outyielded the standard cv. Isabella by 15% at non-irrigated sites during 1986-90; at high-input irrigated sites their yields were similar. Chinook has a 100-seed weight of 56 g and its processing quality, evaluated over 3 years, was rated superior to that of Isabella.
Accession Number: 19921630931 </t>
  </si>
  <si>
    <t xml:space="preserve">Abstract: Derived from a single plant selection made within the light red kidney bean (Phaseolus vulgaris) cultivar Chinook, Chinook 2000 (PI604227) was released in 1998 as a full-season, disease-resistant cultivar with excellent canning quality.
Accession Number: 19991605105 </t>
  </si>
  <si>
    <t xml:space="preserve">Abstract: Black bean (Phaseolus vulgaris) cv. Condor (Reg. no. CV-233, PI 635117), derived from a cross between black bean cultivars Phantom and Black Jack, is an upright, mid-season, disease resistant cultivar released in Michigan, USA in 2004. Condor carries the dominant I gene conferring resistance to bean common mosaic virus, the Co-1 and Co-2 genes conferring resistance to bean anthracnose (Colletotrichum lindemuthianum) and the Ur-3 genes conferring resistance to bean rust (Uromyces appendiculatus). The cultivar is tolerant to root rot (Fusarium solani f.sp. phaseoli), white mould (Sclerotinia sclerotiorum). Data are presented on the morphological characteristics of Condor.
Accession Number: 20053067568 </t>
  </si>
  <si>
    <t xml:space="preserve">Abstract: 'Fuji' Otebo bean (Phaseolus vulgaris L.) (Reg. No. CV-289, PI 656392), developed by the Michigan Agricultural Experiment Station, was released in 2008 as a new early-season, virus-resistant cultivar. Fuji was developed as a fourth backcross line from the commercial cultivar Hime. Fuji differs from Hime in possessing resistance to Bean common mosaic virus. In comparative trials, Fuji is similar to Hime in performance (2406 kg ha-1), plant height (43 cm), lodging resistance (2.2), and seed size (27.6 g 100 seed-1). Fuji flowers in 43 d and matures in 90 d 3 d earlier than Hime. Fuji and Hime possess the same determinate growth habit and resistance to race 73 of anthracnose [caused by Colletotrichum lindemuthianum (Sacc. &amp; Magnus) Lams.-Scrib.]. Fuji meets the quality characteristics for use in sweet bean paste.
Accession Number: 20093303962 </t>
  </si>
  <si>
    <t xml:space="preserve">Abstract: The Phaseolus vulgaris cultivar Huron (PI578077), released in 1994, was derived as an F6 selection from a cross made in 1987 between the full-season, high-yielding, upright indeterminate (type II) cultivar C20 and the determinate (type I), midseason, disease-resistant cultivar Harokent which possesses excellent seed and canning quality. Selection was conducted at Michigan and advancement of progeny at Puerto Rico. In trials at 34 Michigan locations during 1990-93, yields of Huron averaged 2800 kg/ha, exceeding those of early and midseason cultivars by 11 and 19%, respectively. Huron shows the upright type II indeterminate growth habit, with height averaging 46 cm. It is an early to midseason cultivar, maturing on average 92 days after planting. Huron carries the single dominant hypersensitive gene I for resistance to bean common mosaic potyvirus, confirmed using a RADP marker, but is susceptible to temperature-insensitive strains such as NL3 and NL8. It possesses the A gene for resistance to the &amp;alpha; race of Colletotrichum lindemuthianum, the Ur3 gene conferring resistance to Uromyces appendiculatus race 53 and all races prevalent in Michigan. Huron has also shown tolerance of Michigan isolates of Pseudomonas syringae pv. phaseolicola and Sclerotinia sclerotiorum. In canning trials, Huron was rated as excellent in cooking quality.
Accession Number: 19951601175 </t>
  </si>
  <si>
    <t xml:space="preserve">Abstract: Phaseolus vulgaris cv. Isabella, derived from Redkloud X Mecosta, has an upright, determinate growth habit, with good lodging resistance and a high harvest index. Tests in Michigan showed that it has good yield stability. Isabella carries the dominant I-gene type of resistance to all strains of bean common mosaic virus (BCMV) and the recessive bc-1 gene, which protects the I-gene against necrosis-inducing BCMV strains present in Michigan; this gene combination is believed to be unique. The cultivar is essentially immune to indigenous races of Uromyces phaseoli [U. appendiculatus] present in Michigan and is resistant to the &amp;alpha; race of Colletotrichum lindemuthianum. Seed characteristics of Isabella fall within the acceptable range for light red kidney bean cultivars.
Accession Number: 19871662008 </t>
  </si>
  <si>
    <t xml:space="preserve">Abstract: Derived from the cross X82405/Isabella made in 1981 and tested as K86012, Isles (PI578076) was released in 1994 as a full-season, disease resistant Phaseolus vulgaris cultivar. X82405 is a full-season, dark red kidney bean breeding line with resistance to anthracnose (Colletotrichum lindemuthianum) derived from the cross CN49242/3*Montcalm//Charlevoix; Isabella is a high-yielding, early season light red kidney bean cultivar. In trials at 37 Michigan sites during 1987-93, yield of Isles averaged 2450 kg/ha and was equivalent to the standard cv. Montcalm across all locations. Isles has an upright type I determinate bush growth habit, with plant height averaging 45 cm. It matures 95-99 days after planting, 2-3 days earlier than Montcalm. Seeds of Isles are larger than those of Montcalm (100-seed weight averages 64 vs. 58 g), and Isles has been rated as equivalent to Montcalm in cooking quality. Isles carries the dominant hypersensitive gene I for resistance to bean common mosaic potyvirus, confirmed using a RAPD marker, but is susceptible to the temperature-insensitive strains such as NL3 and NL8. It is the first dark red kidney bean to carry the A and Are genes, which condition resistance to all known North American races of anthracnose. It is essentially immune to Uromyces appendiculatus races prevalent in Michigan and is tolerant of Michigan isolates of Pseudomonas syringae pv. phaseolicola.
Accession Number: 19951601174 </t>
  </si>
  <si>
    <t>Abstract: Black bean (Phaseolus vulgaris) cv. Jaguar was developed and released cooperatively by the Michigan Agricultural Experiment Station and the USDA-ARS in 2000 as an upright, midseason, disease-resistant cultivar. Derived from a cross made in 1992 between MSU breeding lines B90211 and N90616, this cultivar is resistant to bean common mosaic virus, Michigan isolates of root rot (Fusarium solani f.sp. phaseoli) and white mould (Sclerotinia sclerotiorum). It carries the Co-1 and Co-2 genes, which condition resistance to races 7, 65 and 73 of bean anthracnose (Colletotrichum lindemuthianum) and the Ur-3 rust (Uromyces appendiculatus) resistance gene, which conditions resistance to race 53 and all indigenous bean rust races prevalent in Michigan.
Accession Number: 20023114280</t>
  </si>
  <si>
    <t xml:space="preserve">Abstract: Derived from the cross P90557/G91213, this pinto bean (Phaseolus vulgaris) cultivar (PI604226) was released in 1998 for its high yield, midseason maturity and disease resistance. In trials conducted at 26 locations in Michigan, North Dakota, Nebraska, Colorado and Washington over 4 seasons (1994-97), yield of Kodiak averaged 2860 kg/ha, 11, 10 and 5% higher, respectively, than yield of Aztec, Othello and Chase. Kodiak possesses that single dominant hypersensitive gene I for resistance to bean common mosaic potyvirus, in combination with the recessive gene bc-1 2 . It also carries the genes Ur3 and Ur6 for resistance to races of Uromycesappendiculatus and is tolerant of Fusarium solani.
Accession Number: 19991605104 </t>
  </si>
  <si>
    <t xml:space="preserve">Abstract: Released in 1991 and derived from the cross N90435/Avanti, this navy bean (Phaseolus vulgaris) cultivar (PI596630), tested as N93296, is noted for its upright, midseason and disease resistance characteristics. In Michigan trials conducted during 1993-96, Mackinac yielded an average of 2340 kg/ha, outyielding Avanti (by 6%) and many other cultivars. Mackinac carries the single dominant hypersensitive I gene for resistance to bean common mosaic potyvirus, the Co1 gene conditioning resistance to Colletotrichum lindemuthianum races 65 and 73 and the Ur3 gene which confers resistance to all indigenous Uromyces appendiculatus races prevalent in Michigan. In addition, Mackinac is tolerant of Michigan isolates of Pseudomonas syringae pv. phaseoli and is similar to Avanti in its tolerance of Sclerotinia sclerotiorum. Cooking quality of Mackinac is similar to that of Avanti.
Accession Number: 19981604718 </t>
  </si>
  <si>
    <t xml:space="preserve">Abstract: Derived from the cross Alpine/X90012, Matterhorn (PI604228) was released in 1998 as an upright, disease-resistant, high-yielding Phaseolus vulgaris cultivar of early to mid-season maturity.
Accession Number: 19991607033 </t>
  </si>
  <si>
    <t xml:space="preserve">Abstract: The Phaseolus vulgaris cultivar Mayflower (PI531235), released in 1987, was selected from a cross between the breeding lines N80043 (which originated as an F4 selection from the cross 61627 (NEP2/Black Turtle Soup) with 2W33-2) and cultivar C20. At 37 locations during 1984-88, Mayflower possessed the same yield potential as C20 and yielded 20% (0.56 mg/ha) more than Seafarer. Mayflower exhibits a type II, upright and short-vine plant habit. Mature plants are erect, narrow in profile with few basal branches and average 53 cm in height, 15 cm taller than Seafarer. Mayflower generally reaches maturity 93-98 days after planting. Mayflower carries the dominant hypersensitive I gene giving resistance to all strains of bean common mosaic potyvirus, is resistant to &amp;beta; and gamma races of Colletotrichum lindemuthianum, has hypersensitive, necrotic resistance to races of Uromyces appendiculatus present in Michigan and tolerance of Michigan isolates of Pseudomonas syringae pv. phaseolicola and P.griseola. It is tolerant of ozone. Mayflower has ovoid white seed and a 100-seed weight of 20.3 g. Mayflower has acceptable cooked colour, washed drained weight ratio (1.3) and processed texture (78.8 kg/100 g).
Accession Number: 19901611662 </t>
  </si>
  <si>
    <t xml:space="preserve">Abstract: Merlot (Reg. no. CV-211, PI 633423), derived from a cross between ARS-R94037 and ARS-R94161 and released in 2002, is a new upright, short vine, full-season maturity, disease-resistant small red bean (Phaseolus vulgaris) cultivar. Merlot is thought to be the first small red commercial cultivar with resistance to bean rust (Uromyces appendiculatus), with a robust upright vegetative growth appearance, and consistent and desirable canning quality.
Accession Number: 20043004189 </t>
  </si>
  <si>
    <t xml:space="preserve">Abstract: Released in 1995, the Phaseolus vulgaris variety Newport (PI586656) was derived from the cross N85606/Harokent. It averages 50 cm in height and exhibits an upright Type I determinate growth habit with excellent resistance to lodging. In trials at 33 sites in Michigan during 1990-94, Newport averaged 2450 kg/ha, 8% greater than the early season variety Seafarer, equivalent to the midseason determinate varieties Midland and Albion, but 10-17% less than the Type II varieties Avanti and Mayflower. Newport carries the single dominant hypersensitive I gene for resistance to bean common mosaic potyvirus, the A and Are genes which condition resistance to all known races of Colletotrichum lindemuthianum present in North America, and the Ur3 which conditions resistance to Uromyces appendiculatus race 53 and all indigenous races prevalent in Michigan. Newport is tolerant of Michigan isolates of Pseudomonas syringae pv. phaseolicola. The 100-seed weight of Newport is in the range 19-24 g. Under processing, Newport was similar to other commercial cultivars for cooked colour, texture, hydration and drained weight ratios.
Accession Number: 19961600440 </t>
  </si>
  <si>
    <t xml:space="preserve">Abstract: Black bean (Phaseolus vulgaris) cv. Phantom (registration number CV-165, PI 610669) was developed and released by the Michigan Agricultural Experiment Station and the USDA-ARS in 1999 as an upright, midseason, disease resistant cultivar. It was derived from the cross Raven * N90618. In a 4-season (1995-98) field experiment conducted at 18 locations in Michigan, USA, Phantom averaged 2500 kg/ha and outyielded Raven by 12% at 8 locations. Phantom was selected for resistance to bean common mosaic potyvirus [bean common mosaic virus], bean anthracnose (caused by Colletotrichum lindemuthianum) races 7, 65 and 73, and bean rust (caused by Uromyces appendiculatus) race 53. Phantom has demonstrated uniform maturity and excellent dry-down across a broad range of environments.
Accession Number: 20013062073 </t>
  </si>
  <si>
    <t xml:space="preserve">Abstract: Released in 1994, this Phaseolus vulgaris variety (PI578078) was derived as an F8 selection in the cross N84004/B85009 through selection in Michigan and advancement in Puerto Rico. N84004 is a mid-season navy bean breeding line with resistance to anthracnose (Colletotrichum lindemuthianum) and B85009 is a full-season black bean breeding line with resistance to all known strains of bean common mosaic potyvirus. Yield of Raven averaged 2450 kg/ha over 30 sites in Michigan during 1990-93. It outyielded the early season cultivar UI906 by 13%, but yielded 6-18% less than full-season cultivars such as Midnight and T39. Raven exhibits an upright type II indeterminate growth habit, averages 50 cm in height and has excellent resistance to lodging. It is a mid-season variety, maturing 92 days after planting (with a range in maturity from 87 to 98 days, depending on location and season). Seeds of Raven average 16.5 g/100 seeds (range 16-20 g) and were rated as acceptable for canning. Raven carries the dominant hypersensitive I gene for resistance to bean common mosaic potyvirus combined with the recessive bc3 gene. Presence of this gene combination was confirmed using RAPD markers. Raven is the first bean cultivar to exhibit complete resistance to bean common mosaic potyvirus worldwide. It also carries the A gene for resistance to &amp;alpha; and &amp;alpha; Brazil races of anthracnose and the Ur3 gene for resistance to Uromyces appendiculatus. Raven is also tolerant of Michigan isolates of Pseudomonas syringae pv. phaseolicola.
Accession Number: 19951601173 </t>
  </si>
  <si>
    <t xml:space="preserve">Abstract: Derived from the cross Charlevoix/2*Montcalm, this Phaseolus vulgaris cultivar (PI596751) was released in 1997 as a full-season, disease-resistant, dark red kidney bean with excellent processing quality. In Michigan trials conducted at 36 locations over 7 seasons (1990-96), average yield of Red Hawk was 2190 kg/ha, an increase of 5% over Montcalm and 2 and 11% over the commercial dark red kidney cultivars Isles and Drake, respectively. Red Hawk carries the single dominant hypersensitive I gene for resistance to bean common mosaic potyvirus and the Co1 and Co2 genes conferring resistance to all known North American races of Colletotrichum lindemuthianum. It is also essentially immune to indigenous races of Uromyces appendiculatus prevalent in Michigan and tolerant of Minnesota isolates of Pseudomonas syringae and Michigan isolates of Xanthomonas campestris pv. phaseoli.
Accession Number: 19981604717 </t>
  </si>
  <si>
    <t xml:space="preserve">Abstract: 'Santa Fe' pinto bean (Phaseolus vulgaris L.) (Reg. No. CV-291, PI 656393), developed by the Michigan Agricultural Experiment Station, was released in 2008 as an upright, midseason, disease-resistant cultivar. An F4-derived line developed using pedigree selection was advanced on the basis of superior yield performance, upright plant architecture and improved disease resistance. Over 4 yr of testing (2005-2008), Santa Fe was advanced from the F7 to F10 and yield tested at 32 locations in mid-Michigan and at locations in Colorado, North Dakota, Nebraska, Washington and Ontario. Santa Fe combines competitive yield potential (2729 kg ha-1) with erect type II architecture while retaining midseason maturity (91 d) in a pinto seed type. Santa Fe has resistance to lodging, making it suitable for direct harvest under narrow-row production systems. The upright architecture also contributes to avoidance to white mold [caused by Sclerotinia sclerotiorum (Lib.) de Bary], a disease aggravated by narrow rows. Santa Fe possesses resistance to specific races of rust [incited by Uromyces appendiculatus (Pers.:Pers.) Unger], virus, and anthracnose [caused by Colletotrichum lindemuthianum (Sacc. &amp; Magnus) Lams.-Scrib]. Santa Fe has a large mottled dry bean seed (40.4 g 100 seed-1) that meets the standards and canning quality of the pinto bean seed class.
Accession Number: 20103095035 </t>
  </si>
  <si>
    <t xml:space="preserve">Abstract: Seahawk (Reg. no. CV-210, PI 633036), derived from Bunsi * Huron and released in 2003, is a high-yielding, mid-season, navy bean cultivar possessing tolerance of white mould (Sclerotinia sclerotiorum) and excellent canning quality.
Accession Number: 20033198941 </t>
  </si>
  <si>
    <t xml:space="preserve">Title: Registration of 'Sedona' pink bean.
Author(s): Kelly, J. D., Varner, G. V., Hosfield, G. L., et al.
Source: Crop Science   Volume: 46   Issue: 6   Pages: 2707-2708   Published: 2006 </t>
  </si>
  <si>
    <t xml:space="preserve">Abstract: 'Sedona' pink bean (Phaseolus vulgaris) (Reg. no. CV-263, PI 642028) was developed cooperatively by the Michigan Agricultural Experiment Station and the USDA-ARS and released in 2005 as an upright, midseason, disease-resistant cultivar. Sedona, tested as S00809, was developed from the cross X94076/R94142 made in 1994 to develop an upright pink bean cultivar for Michigan. Sedona possesses the bc-I2 gene that conditions resistance to certain strains of Bean common mosaic virus and exhibits delayed mild mosaic symptoms to the temperature-insensitive necrosis-inducing strains of Bean common mosaic necrosis virus such as NL 3. Sedona displays resistance to the indigenous bean rust races of Colletotrichum lindemuthianum prevalent in Michigan. Sedona is tolerant to Michigan isolates of root rot (caused primarily by Fusarium solani sp. phaseoli). Sedona exhibits similar levels of tolerance or plant avoidance (46% incidence) to white mould (caused by Sclerotinia sclerotiorum) as Merlot (44% incidence). The morphology, yield and seed quality of Sedona are described.
Accession Number: 20073045599 </t>
  </si>
  <si>
    <t xml:space="preserve">Abstract: Phaseolus vulgaris cv. Sierra (PI536542), released in 1989, is an F2-derived selection from a base population established by intermating 9 commercial Type 3 pinto bean cultivars with 16 small-seeded architectural Type 2 navy and black bean breeding lines. At 33 locations during 1986-89, Sierra outyielded the highest yielding commercial cultivar, Pindak, by 10% and outyielded Othello and Olathe by 15 to 20%. Sierra is an erect Type 2 pinto bean with a short vine growth habit. At high plant population densities (25 plants/m) Sierra tends towards a single stem habit. It is 20 cm taller than commercial cultivars and has significantly improved lodging resistance compared with the prostrate Pindak. Sierra matures 95 days after planting, approximately 7 days later than other commercial cultivars. Sierra is moderately resistant to Colletotrichum lindemuthianiumand tolerant of Michigan isolates of Pseudomonas syringae pv. phaseolicola. It possesses hypersensitive, necrotic resistance to most races of Uromyces appendiculatus var. appendiculatus prevalent in Michigan, Nebraska, North Dakota and Colorado, and dominant resistance to US races 38 to 42, 52 to 57, 59 to 61 and 68 to 70. Sierra exhibits improved field tolerance of Empoasca fabae, which appeared to be associated with high trichome number producing dense pubescence on the adaxial leaf surface. The 100-seed weight of Sierra (39 g) was greater than that of Pindak (35 g) and similar to that of Olanthe and Othello. Seed shape is satisfactory. Hydration and drained weight ratio averaged 1.9 and 1.3, respectively. Texture of the canned product ranged from 85 to 119 kg/100 g compared with 89 to 108 kg/100 g for Olathe at the same sites.
Accession Number: 19901615448 </t>
  </si>
  <si>
    <t xml:space="preserve">Abstract: 'Zorro' black bean (Phaseolus vulgaris L.) (Reg. No. CV-288, PI 656394), developed by the Michigan Agricultural Experiment Station was released in 2008 as an upright, midseason, disease-resistant cultivar. Zorro was developed from a backcross population using pedigree selection to the F4 followed by pure line selection for disease and agronomic and quality traits. Zorro combines high yield potential with erect architecture and is among the highest-yielding contemporary black and navy bean cultivars. Zorro has excellent resistance to lodging, making it suitable for direct harvest under narrow production systems. The upright architecture also contributes to avoidance to white mold [caused by Sclerotinia sclerotiorum (Lib.) de Bary], a disease aggravated by narrow rows. Zorro possesses partial resistance to common bacterial blight [caused by Xanthomonas axonopodis pv. phaseoli (Smith) Vauterin et al.] and resistance to specific races of rust [incited by Uromyces appendiculatus (Pers.:Pers.) Unger], virus, and anthracnose [caused by Colletotrichum lindemuthianum (Sacc. &amp; Magnus) Lams.-Scrib.]. Zorro has a small opaque dry bean seed typical of the black bean seed class that meets the standards of national and international markets. The canning quality of Zorro is equivalent to other black bean cultivars as it retains more black color following processing.
Accession Number: 20093303963 </t>
  </si>
  <si>
    <t>Kelly, J.D., G.L. Hosfield, E.G. Ernest, M. Uebersax, G.V. Varner, and J. Taylor. 2005. 'Redcoat' Soldier Bean. HortScience 40:263-264.</t>
  </si>
  <si>
    <t>Redcoat</t>
  </si>
  <si>
    <t>Red Hawk</t>
  </si>
  <si>
    <t>Huron</t>
  </si>
  <si>
    <t>Isabella</t>
  </si>
  <si>
    <t>Isles</t>
  </si>
  <si>
    <t>Jaguar</t>
  </si>
  <si>
    <t>Matterhorn</t>
  </si>
  <si>
    <t>Chinook 2000</t>
  </si>
  <si>
    <t>Chinook</t>
  </si>
  <si>
    <t>Alpine</t>
  </si>
  <si>
    <t>Aztec</t>
  </si>
  <si>
    <t>Beluga</t>
  </si>
  <si>
    <t>Black Hawk</t>
  </si>
  <si>
    <t>The Michigan Agricultural Experiment Station announces the release of 'Redcoat' soldier (dry) bean (Phaseolus vulgaris L.). 'Redcoat' previously coded as MSU breeding line K01234, was released as a productive disease resistant soldier bean cultivar with a determinate Type I growth habit. "Redcoat' possesses the same combination of desirable agronomic and disease characteristics as is present in the commercial 'Red Hawk' kidney bean cultivar. The seed exhibits the color pattern characteristics of the soldier bean market class in addition to displaying the attractive red color of 'Red Hawk' seed that contrasts with the white background color of the 'Redcoat'. 'Redocat' originated from a few off-type seeds found in a Foundation Seed lot of 'Red Hawk', a commercial dark red kidney bean cultivar grown in Northern Michigan in 1999.</t>
  </si>
  <si>
    <t>UC Flor 9623</t>
  </si>
  <si>
    <t>UC Canario 707</t>
  </si>
  <si>
    <t>I gene resistance to BCMV; a sulfur yellow bean with high yield, large seed size, and BCMV resistance, represents a new seed type for producers in the USA; A high-yielding, common mosaic-resistant yellow bean with excellent seed size and color, which now dominates the expanding yellow bean acreage in the state</t>
  </si>
  <si>
    <t>I gene resistance to BCMV, erect architecture; a representative of the “Flor de Mayo” class popular in some areas of Mexico, combines BCMV resistance with very erect architecture and high yield; An ethnically popular Flor de Mayo bean with very high yield and resistance to BCM virus.</t>
  </si>
  <si>
    <t>I gene resistance to BCMV; has a very strong root system, and has demonstrated high yields and excellent canning quality; Full-season, high yield, excellent canning DRK</t>
  </si>
  <si>
    <t>In 2008, ACDI/VOCA obtained from the National Seed Service a new variety of bean for cultivation, called ‘Aifi Wuríti’. The new cultivar was planted in collaboration with the the National Seed Service in Haiti’s central region and AGRITECH, a private local development firm based in Jacmel; ‘Aifi Wuriti,’ a black bean variety developed and released by the project in Honduras, has also proven to be well adapted to the bean production systems in Haiti. Farmers and consumers have indicated a preference for this cultivar. Two hundred pounds of foundation seed of ‘Aifi Wuriti’ were recently sent to Marc-Eddy Martin, agronomist from USAID-EGE/Haiti, for additional on-farm testing and seed production of this cultivar.</t>
  </si>
  <si>
    <t xml:space="preserve">Title: Registration of 'Flor de Mayo M38' common bean. Author(s): Acosta-Gallegos, J. A., Castellanos, J. Z., Nunez-Gonzalez, S., et al.
Source: Crop Science   Volume: 35   Issue: 3   Pages: 941-942   Published: 1995 rce: Crop Science   Volume: 35   Issue: 3   Pages: 941-942   Published: 1995
 </t>
  </si>
  <si>
    <t xml:space="preserve">Title: Registration of 'Amadeus 77' small red common bean.
Author(s): Rosas, J. C., Beaver, J. S., Escoto, D., et al.
Source: Crop Science   Volume: 44   Issue: 5   Pages: 1867-1868   Published: 2004 </t>
  </si>
  <si>
    <t xml:space="preserve">Title: Registration of 'Negro Altiplano' common bean.
Author(s): Acosta-Gallegos, J. A., Ibarra-Perez, F. J., Rosales-Serna, R., et al.
Source: Crop Science   Volume: 41   Issue: 5   Pages: 1650   Published: 2001 </t>
  </si>
  <si>
    <t xml:space="preserve">Title: Registration of 'Verano' white bean.
Author(s): Beaver, J. S., Porch, T. G., Zapata, M.
Source: Journal of Plant Registrations   Volume: 2   Issue: 3   Pages: 187-189   Published: 2008 </t>
  </si>
  <si>
    <t>Apagbaala from Ghana</t>
  </si>
  <si>
    <t>Ein El Gazal from Sudan</t>
  </si>
  <si>
    <t>Marfo-Tuya from Ghana</t>
  </si>
  <si>
    <t>Melakh from Senegal</t>
  </si>
  <si>
    <t xml:space="preserve">Title: Registration of 'Mouride' cowpea. Author(s): Cisse, N., Ndiaye, M., Thiaw, S., et al. Source: Crop Science   Volume: 35   Issue: 4   Pages: 1215-1216   Published: 1995 </t>
  </si>
  <si>
    <t>Abstract: The Vigna unguiculata cultivar Mouride (PI583221), released in 1992, was derived from the cross 58-57/IT81D1137, the former parent conferring resistance to Xanthomonas campestris pv. vignicola and the latter conferring resistance to the cowpea storage weevil (Callosobruchus maculatus) and the cowpea aphid-borne mosaic virus [blackeye cowpea mosaic potyvirus]. Mouride was yield-tested in Senegal from 1986 to 1991. On-farm trials indicated that Mouride has substantial resistance to the parasitic weed Striga gesnerioides. Under well-watered conditions during the rainy season in northern Senegal, Mouride produced its first flower 33 days after sowing and reached physiological maturity after 65 days, compared with respective values of 41 and 75 days for 58-57. Mouride is semierect with an indeterminate growth habit. In multilocation yield trials in Senegal, Mouride consistently produced 18% more grain but 17% less forage than 58-57, and a much greater grain yield than other traditional cultivars. Seeds of Mouride are medium-sized (16 g/100 seeds) and larger than those of 58-57 (12 g/100 seeds). Mouride is adapted for dry grain production under rainfed conditions in the Sahelian Zone of northern Senegal where annual rainfall provides only 200 to 400 mm per growing season.
Accession Number: 19951611614</t>
  </si>
  <si>
    <t xml:space="preserve">Title: Registration of 'Melakh' cowpea. Author(s): Cisse, N., Ndiaye, M., Thiaw, S., et al. Source: Crop Science   Volume: 37   Issue: 6   Pages: 1978   Published: 1997. </t>
  </si>
  <si>
    <t xml:space="preserve">Abstract: Derived from the cross IS86-292/IT83S-742-13 and released in 1996, this semierect, early maturing cowpea (Vigna unguiculata) cultivar (PI596353) is noted for its resistance to Aphis craccivora, Xanthomonas campestris pv. vignicola and cowpea aphid-borne mosaic potyvirus. Melakh is adapted for dry grain and fresh production under rainfed conditions in the Sahelian Zone of northern Senegal where the annual rainfall provides only 200-400 mm per growing season.
Accession Number: 19981602068  </t>
  </si>
  <si>
    <t xml:space="preserve">Title: Registration of 'Yacine' cowpea. Author(s): Cisse, N., Ndiaye, M., Sene, A. Source: Crop Science   Volume: 45   Issue: 1   Pages: 413-414   Published: 2005 </t>
  </si>
  <si>
    <t>Yacine (Reg. no. CV-232, PI 634767), a new early-maturing cowpea cultivar derived from 86-5-2/Melakh and released in Senegal in 2003, is resistant to cowpea aphid (Aphis craccivora), major strains of cowpea aphid-borne mosaic virus and bacterial blight (Xanthomonas campestris pv. vignicola [Xanthomonas axonopodis pv. vignicola]). It is adapted for dry grain production under rainfed conditions in the Sahelian Zone of northern Senegal, where the annual monomodal rainfall provides 200-400 mm per growing season.</t>
  </si>
  <si>
    <t xml:space="preserve">Abstract: The Vigna unguiculata cv. California Blackeye (CB) 46 (PI548784), released in 1987, was derived as a single-plant selection from a 300-plant BC1 F7 family from the cross CB5 X PI166146. CB46 is more erect than CB5 and CB3 but is shorter and narrower in width (especially on sandy, less fertile soils), making it suited to follow cotton (Gossypium spp.) on 76 cm beds. It matures in ~90 days. Field and greenhouse testing confirmed that CB46 is resistant to Fusarium oxysporum f.sp. tracheiphilum race 3 (isolate 793) which is common throughout the growing region. It is homozygous for the Rk gene which confers resistance to Meloidogyne incognita races 1 and 3; this resistance breaks down, however, in the presence of some aggressive nematode populations found in a few fields in California. Seeds of CB46 are smaller than those of CB5 (19-20 g vs. 23 g for 100 seeds); they do not exhibit leaky eye (i.e. bleeding of pigment from the hilum area when soaked in water which discolors the canning brine). Canning quality is good when compared with CB3 and CB5.
Accession Number: 19921629862 </t>
  </si>
  <si>
    <t>Abstract: Released in 1989, the Vigna unguiculata cv. California Blackeye (CB) 88 (PI548785) originated as a mass-selected F4 family from the cross CB5 X 7977, where 7977 is a breeding line from the cross CB5 X PI166146. CB88 has a tall, erect, wide plant type (similar to CB5) and matures in 90 days. Resistance to Fusarium oxysporum f.sp. tracheiphilum race 3, common throughout the California blackeye growing region, was confirmed by field and greenhouse testing. CB88 is homozygous for Rk, a gene conferring resistance to Meloidogyne incognita races 1 and 3; this resistance breaks down, however, in the presence of some aggressive populations found in a few Californian fields. Seeds of CB88 are smaller than those of CB5 (100-seed weights of 21 and 23 g, respectively); they do not exhibit leaky eye and have been judged as good for canning.</t>
  </si>
  <si>
    <t xml:space="preserve">Abstract: Cowpea (Vigna unguiculata) cv. California Blackeye 27 (CB27) (registration number CV-167, PI 608035), developed by the University of California, Riverside (UCR), released in 1999 because of its heat tolerance and and broad-based resistance to Fusarium wilt and and root-knot nematodes. It is a cultivar that developed from a single plant selection from UCR breeding line H8-8. CB27 is resistant to both Race 3 and 4 of Fusarium wilt, Fusarium oxysporum and Fusarium oxysporum f.sp. tracheiphilum.
Accession Number: 20013062129 </t>
  </si>
  <si>
    <t xml:space="preserve">Title: Registration of 'California blackeye 50' cowpea. Author(s): Ehlers, J. D., Sanden, B. L., Frate, C. A., et al. Source: Journal of Plant Registrations   Volume: 3   Issue: 3   Pages: 236-240   Published: 2009 </t>
  </si>
  <si>
    <t xml:space="preserve"> Abstract: 'California Blackeye 50', a blackeye-type cowpea [Vigna unguiculata (L.) Walp.] (Reg. No. CV-290, PI 655235) cultivar, was developed by the University of California, Riverside, and released by the California Agricultural Experiment Station in 2008. California Blackeye 50 distinguishes itself from the industry standard California Blackeye 46 (CB46) by its greater individual seed weight and grain quality features that are desired in the dry package trade and export markets of this crop. California Blackeye 50 was bred using traditional pedigree breeding methods. It has resistance to the two predominate races (races 3 and 4) of Fusarium wilt (caused by Fusarium oxysporum f. sp. tracheiphilum) found in the irrigated production systems of the southwestern United States, while other currently grown blackeye-type cowpea cultivars adapted to the region either have resistance only to race 3 of this disease or are susceptible to both races. Selection for resistance to Fusarium wilt was conducted using a "clip-dip" procedure in the greenhouse. California Blackeye 50 is also resistant to the two most important root-knot nematodes of the region, Meloidogyne incognita (Kofoid and White) Chitwood and M. javanica (Treub) Chitwood. Selection for resistance to root-knot nematodes was conducted at specially managed infested field sites and in "pouch tests" in growth chambers. California Blackeye 50 has given grain yields equivalent to CB46 in 13 field tests conducted over 4 yr at multiple environments in the Central Valley of California while producing highly attractive grain that is larger and more than 15% heavier.
Accession Number: 20093303965 </t>
  </si>
  <si>
    <t xml:space="preserve">Abstract: Derived from the cross between CB5 and Bambey 23, and released in Sudan in 2000, cowpea cv. Ein El Gazal (Reg. no. CV-199, PI 619432) is noted for its early flowering and adaptation to rainfed conditions in the Sahelian Zone of Sudan.
Accession Number: 20023148645 </t>
  </si>
  <si>
    <t>Abstract: Apagbaala cowpea (Vigna unguiculata) (Reg. no. CV-219, PI 633739) cultivar was developed by the Savanna Agricultural Research Institute of the Council for Scientific and Industrial Research, Tamale, Ghana, and released on 9 May 2003 by the National Varietal Release Committee of Ghana. Selected from a three-way cross between IT82E-16, 'Prima' and 148-1, Apagbaala has high grain yields, heat tolerance during reproductive development and resistance to Striga gesnerioides. It has moderate resistance to Maruca vitrata, and is recommended for cultivation in the Guinea and Sudan savanna zones of Ghana. 'Apagbaala' cowpea [Vigna unguiculata (L.) Walp.] (Reg. no. CV-219, PI 633739) was developed by the Savanna Agricultural Research Institute (SARI) of the Council for Scientific and Industrial Research (CSIR), Tamale, Ghana, and released on 9 May 2003 by the National Varietal Release Committee of Ghana. Apagbaala has high grain yields, is resistant to Striga gesnerioides (Willd.) Vatke, and heat tolerant during reproductive development.
Apagbaala was selected from a three-way cross between IT82E-16,'Prima', and 148-1. IT82E-16 is a red-seeded cultivar developed by the International Institute of Tropical Agriculture (IITA), Nigeria and released for general cultivation in Ghana as 'Vallenga'. Prima is a heat-tolerant cultivar from Nigeria (Marfo and Hall, 1992). 148-1 is a heat-tolerant line developed by the University of California, Riverside, USA, and has the pedigree Prima/TVu 4552//'California Blackeye No.5'/7977. IT82E-16 was crossed to Prima and the [F.sub.1] was then crossed to 148-1. Single seeds of the progeny were advanced in a glasshouse, and in June 1987 the F2 was evaluated at the Imperial Valley Agricultural Field Station (IVAFS), California, USA, which has a average daily minimum and maximum air temperatures during flowering of 24 and 42[degrees]C, respectively. Criteria for selection were the number of pods per peduncle, earliness to flower, and white seed coat. Desirable [F.sub.3] families were evaluated in single row plots in the field at IVAFS in June 1988 under similar temperatures as in 1987. On the basis of number of pods per peduncle, a pedigree row was selected. The [F.sub.4] to [F.sub.7] were evaluated under field conditions in Northern Ghana at the SARI main station from 1990 to 1992.
In 1993, Apagbaala was evaluated in replicated yield trials at the SARI main station, Nyankpala as ITxP-148-1, and was included in advanced performance trials from 1994 to 2000 at four sites representative of the various agro-ecologies within Northern Ghana. In these trials, the mean grain yield of Apagbaala was 968 kg [ha.sup.-1], which was 41% higher than that of the local check, 'Bengpla'. Apagbaala was about 6 days later in maturing than Bengpla. Nodulation (in terms of nodule dry weight) was 40% higher in Apagbaala than Bengpla under either sole cropping or intercropping with cereals. Apagbaala was less infested by Maruca vitrata Fabricius compared with Bengpla, probably because the pods are held at wide angles from each other on a peduncle in Apagbaala. Reactions of Apagbaala and Bengpla to S. gesnerioides infection were compared...</t>
  </si>
  <si>
    <t>Abstract: Marfo-Tuya (Reg. no. CV-220, PI 633740), a new cowpea cultivar developed from the cross Sumbrisogla/518-2 and released on 9 May 2003, is released for cultivation in the Guinea and Sudan savanna zones of Ghana due to high grain yield in low fertility soils, tolerance to heat during reproductive development, and resistance to Striga gesnerioides.
Accession Number: 20043123190  'Marfo-Tuya' cowpea [Vigna unguiculata (L.) Walp.] (Reg. no. CV-220, PI 633740) was developed by the Savanna Agricultural Research Institute (SARI) Tamale, of the Council for Scientific and Industrial Research (CSIR), Ghana, and released on 9 May 2003 by the National Varietal Release Committee of Ghana. Marfo-Tuya was released for cultivation in the Guinea and Sudan savannah zones of Ghana because of its high grain yield in soils of low fertility, tolerance to heat during reproductive development, and resistance to Striga gesneriodes (Willd.) Vatke.
Marfo-Tuya was developed from a cross between 'Sumbrisogla' and 518-2 made in April 1987. Sumbrisogla is a landrace from the Upper West Region of Ghana, with resistance to S. gesnerioides (NAES, 1991). 518-2 is a blackeye breeding line of the University of California, Riverside, USA and was developed from a cross of 'California Blackeye No. 5' and 'TVu 4552'. TVu 4552 is a Nigerian landrace tolerant to heat stress during reproductive development (Marfo and Hall, 1992). The [F.sub.1] was advanced in a screen house facility in 1987. In June 1988, [F.sub.2] plants were evaluated under field conditions at the Imperial Valley Agricultural Field Station (IVAFS) California, USA, with average daily minimum and maximum air temperatures during flowering of 24 and 42[degrees]C, respectively. Criteria for selection were the number of pods per peduncle, erect plant habit, and white seed coat. Desirable [F.sub.3] families were evaluated in single-row plots under field conditions in Northern Ghana at the SARI main station and on the basis of the above selection criteria a pedigree row was selected and selfed to the [F.sub.6] from 1990 to 1992.
Marfo-Tuya was evaluated as Sul518-2 in replicated preliminary yield trials at the SARI main station, Nyankpala in 1993, and in advanced agronomic performance trials at four locations in Northern Ghana from 1994 to 2000. In the multi-locational trials, the average grain yield was 1159 kg [ha.sup.-1], which was 52% higher than that of the check variety, 'Bengpla'. In addition, post-harvest biomass yield was significantly higher in Marfo-Tuya compared with Bengpla. Marfo-Tuya was 10 d later in maturing than Bengpla. Marfo-Tuya has similar levels of tolerance to...</t>
  </si>
  <si>
    <t xml:space="preserve">Title: Registration of 'California Blackeye 46' cowpea. Author(s): Helms, D., Panella, L., Buddenhagen, I. W., et al.
Source: Crop Science   Volume: 31   Issue: 6   Pages: 1703   Published: 1991 </t>
  </si>
  <si>
    <t xml:space="preserve">Title: Registration of 'California Blackeye 88' cowpea. Author(s): Helms, D., Panella, L., Buddenhagen, I. W., et al.
Source: Crop Science   Volume: 31   Issue: 6   Pages: 1703-1704   Published: 1991  </t>
  </si>
  <si>
    <t xml:space="preserve">Title: Registration of 'California Blackeye 27' cowpea. Author(s): Ehlers, J. D., Hall, A. E., Patel, P. N., et al.
Source: Crop Science   Volume: 40   Issue: 3   Pages: 854-855   Published: 2000  </t>
  </si>
  <si>
    <t xml:space="preserve">Title: Registration of 'Ein El Gazal' cowpea. Author(s): Elawad, H. O. A., Hall, A. E. Source: Crop Science   Volume: 42   Issue: 5   Pages: 1745-1746   Published: 2002 </t>
  </si>
  <si>
    <t xml:space="preserve">Title:  Registration of 'Apagbaala' cowpea. Author(s): Padi, F. K.; Denwar, N. N.; Kaleem, F. Z.; Salifu, A. B.; Clottey, V. A.; Kombiok, J.; Haruna, M.; Hall, A. E.; Marfo, K. O. Source: Crop Science    Volume: 44    Issue: 4    Pages: 1486    Published: 2004  
</t>
  </si>
  <si>
    <t xml:space="preserve">Title: Registration of 'Marfo-Tuya' cowpea. Author(s): Padi, F. K.; Denwar, N. N.; Kaleem, F. Z.; Salifu, A. B.; Clottey, V. A.; Kombiok, J.; Haruna, M.; Hall, A. E.; Marfo, K. O. Source: Crop Science    Volume: 44    Issue: 4    Pages: 1486-1487    Published: 2004  
</t>
  </si>
  <si>
    <t>adoption % cowpea area</t>
  </si>
  <si>
    <t>notes</t>
  </si>
  <si>
    <t>source</t>
  </si>
  <si>
    <t>increasing (1-10%)</t>
  </si>
  <si>
    <t>decreasing (1-10%)</t>
  </si>
  <si>
    <t>Developed by Jkelly; black seed adapted to Dominican Rep</t>
  </si>
  <si>
    <t>Pinto Villa</t>
  </si>
  <si>
    <t>Starlight</t>
  </si>
  <si>
    <t xml:space="preserve">Anthracnose resistant; Phaseolus vulgaris cv. Blackhawk (PI536540) was derived from Tuscola/CN49-242//Black Magic/3/Midnight. Blackhawk is erect with a short vine growth habit. In the absence of Colletotrichum lindemuthianum it is similar in yield (26.5 kg/ha), height (55 cm) and lodging resistance to commercial cultivars such as T39. It matures 2 days later than Domino and Black Magic and reaches harvest maturity 100 days after planting. Blackhawk carries the dominant gene I for hypersensitive resistance to all strains of bean common mosaic potyvirus and the gene ARE conferring resistance to alpha, beta, gamma, delta, lambda and epsilon races of C. lindemuthianum. It has hypersensitive necrotic resistance to Uromyces appendiculatus, carrying the same dominant resistance gene as Domino and Black Magic. Blackhawk exhibits tolerance of ozone air pollution and is tolerant of Michigan isolates of Pseudomonas syringae pv. phaseolicola and Phaeoisariopsis griseola. The 100-seed weight of Blackhawk is 23 g, 2g heavier than that of the other cultivars tested. Blackhawk has satisfactory colour retention after processing (95.6%). Washed drained weight ratio and hydration ratio were equivalent to those of other commercial cultivars. Blackhawk has an acceptable cooked bean texture (114.2 vs. 105.1 to 128.2 kg/100g for commercial cultivars).
Accession Number: 19901615447 </t>
  </si>
  <si>
    <t>First anthracnose and virus resistant Soldier bean; first soldier bean with anthracnose and mosaic virus resistance. The Michigan Agricultural Experiment Station announces the release of 'Redcoat' soldier (dry) bean (Phaseolus vulgaris L.). 'Redcoat' previously coded as MSU breeding line K01234, was released as a productive disease resistant soldier bean cultivar with a determinate Type I growth habit. "Redcoat' possesses the same combination of desirable agronomic and disease characteristics as is present in the commercial 'Red Hawk' kidney bean cultivar. The seed exhibits the color pattern characteristics of the soldier bean market class in addition to displaying the attractive red color of 'Red Hawk' seed that contrasts with the white background color of the 'Redcoat'. 'Redocat' originated from a few off-type seeds found in a Foundation Seed lot of 'Red Hawk', a commercial dark red kidney bean cultivar grown in Northern Michigan in 1999.</t>
  </si>
  <si>
    <t>First upright pink bean variety in the US and first pink bean to be released by the MAES, suitable for direct harvest, excellent canning quality, mosaic virus resistance and drought tolerance; 'Sedona' pink bean (Phaseolus vulgaris) (Reg. no. CV-263, PI 642028) was developed cooperatively by the Michigan Agricultural Experiment Station and the USDA-ARS and released in 2005 as an upright, midseason, disease-resistant cultivar. Sedona, tested as S00809, was developed from the cross X94076/R94142 made in 1994 to develop an upright pink bean cultivar for Michigan. Sedona possesses the bc-I2 gene that conditions resistance to certain strains of Bean common mosaic virus and exhibits delayed mild mosaic symptoms to the temperature-insensitive necrosis-inducing strains of Bean common mosaic necrosis virus such as NL 3. Sedona displays resistance to the indigenous bean rust races of Colletotrichum lindemuthianum prevalent in Michigan. Sedona is tolerant to Michigan isolates of root rot (caused primarily by Fusarium solani sp. phaseoli). Sedona exhibits similar levels of tolerance or plant avoidance (46% incidence) to white mould (caused by Sclerotinia sclerotiorum) as Merlot (44% incidence). The morphology, yield and seed quality of Sedona are described.</t>
  </si>
  <si>
    <t>Derived from the cross Starlight/P86297</t>
  </si>
  <si>
    <t>Derived from the cross CO81-12034/P86297</t>
  </si>
  <si>
    <t>derived from Tuscola/CN49-242//Black Magic/3/Midnight</t>
  </si>
  <si>
    <t>derived from a cross between the Italian Borlotto bean BEA and the white kidney bean Lassen</t>
  </si>
  <si>
    <t>derived from the cross NEP2 X Black Turtle Soup and developed by ideotype breeding</t>
  </si>
  <si>
    <t xml:space="preserve">tested as C99833, was developed from the cross 'Cardinal'/K94803 </t>
  </si>
  <si>
    <t>derived from the F7 of the three-way cross Jamapa/NEP2//73130E2B (W20/Kentwood)</t>
  </si>
  <si>
    <t>Derived from the cross CN49242/3*Montcalm//Redkloud</t>
  </si>
  <si>
    <t>Derived from a single plant selection made within the light red kidney bean (Phaseolus vulgaris) cultivar Chinook</t>
  </si>
  <si>
    <t>derived from a cross between black bean cultivars Phantom and Black Jack</t>
  </si>
  <si>
    <t>developed as a fourth backcross line from the commercial cultivar Hime</t>
  </si>
  <si>
    <t>derived as an F6 selection from a cross made in 1987 between the full-season, high-yielding, upright indeterminate (type II) cultivar C20 and the determinate (type I), midseason, disease-resistant cultivar Harokent</t>
  </si>
  <si>
    <t>derived from Redkloud X Mecosta</t>
  </si>
  <si>
    <t>Derived from the cross X82405/Isabella</t>
  </si>
  <si>
    <t>Derived from a cross made in 1992 between MSU breeding lines B90211 and N90616</t>
  </si>
  <si>
    <t>Derived from the cross Alpine/X90012, Matterhorn (PI604228)</t>
  </si>
  <si>
    <t>Derived from the cross P90557/G91213</t>
  </si>
  <si>
    <t>Derived from the cross N90435/Avanti</t>
  </si>
  <si>
    <t>Selected from a cross between the breeding lines N80043 (which originated as an F4 selection from the cross 61627 (NEP2/Black Turtle Soup) with 2W33-2) and cultivar C20</t>
  </si>
  <si>
    <t>Derived from a cross between ARS-R94037 and ARS-R94161</t>
  </si>
  <si>
    <t>Derived from the cross N85606/Harokent</t>
  </si>
  <si>
    <t>Derived from the cross Raven * N90618</t>
  </si>
  <si>
    <t>F8 selection in the cross N84004/B85009 through selection in Michigan and advancement in Puerto Rico</t>
  </si>
  <si>
    <t>previously coded as MSU breeding line K01234</t>
  </si>
  <si>
    <t>Derived from the cross Charlevoix/2*Montcalm</t>
  </si>
  <si>
    <t>An F4-derived line developed using pedigree selection was advanced on the basis of superior yield performance, upright plant architecture and improved disease resistance</t>
  </si>
  <si>
    <t>derived from Bunsi * Huron</t>
  </si>
  <si>
    <t xml:space="preserve">tested as S00809, was developed from the cross X94076/R94142 </t>
  </si>
  <si>
    <t>an F2-derived selection from a base population established by intermating 9 commercial Type 3 pinto bean cultivars with 16 small-seeded architectural Type 2 navy and black bean breeding lines</t>
  </si>
  <si>
    <t>developed from a backcross population using pedigree selection to the F4 followed by pure line selection for disease and agronomic and quality traits</t>
  </si>
  <si>
    <t>developed using pedigree selection to the F4 generation followed by pure-line selection for disease, agronomic, and quality traits</t>
  </si>
  <si>
    <t>derived from the single cross between Flor de Junio and landrace Jalisco</t>
  </si>
  <si>
    <t>originated from the modified double-cross population MX6344 which has the pedigree A409/(BAT1670/(NEP Bayo 22/XAN112))</t>
  </si>
  <si>
    <t>tested as FM94050, was derived from the cross, RIZ30/‘Flor de Mayo M38’</t>
  </si>
  <si>
    <t>derived from the single cross, ‘Bayo Victoria’/‘Olathe’</t>
  </si>
  <si>
    <t xml:space="preserve">tested as NG 93060, was derived from the multiple interracial cross AS0ll/4/'Negro San Luis' (PI 583654)/ BAT477/13/XAN87//G2618/G4017 </t>
  </si>
  <si>
    <t>tested as NG 91190, was derived from a simple cross, BAT 308/XAN 87</t>
  </si>
  <si>
    <t>derived from the 3-way cross II-925M29-1 * (Canario 101 * Mex 4-2)</t>
  </si>
  <si>
    <t>tested as PT91080, was derived from the single cross, `Pinto Nacional 1'/`Pinto Sierra'</t>
  </si>
  <si>
    <t>tested as NG 91207, was derived from a triple cross, ‘Negro Durango’//BAT 260/‘Negro Querétaro’</t>
  </si>
  <si>
    <t>derived from cross Rojo x Kablanketi</t>
  </si>
  <si>
    <t>derived from the single cross Rojo x Kablanketi</t>
  </si>
  <si>
    <t>Pesa was derived from the single cross Rojo x Kablanketi made in Dec-Jan 1992-93. The parent `Rojo" is a large red-seeded cultivar released by SUA in 1997. It has I bc-12 resistance to BCMV and BCMNV, resistance to the prevalent races of ALS, and moderate resistance to CBB, and HB races. It was derived from a cross between SUA 90 and 86EP5034-B. SUA 90 was developed at CIAT (accession number G5476) and distributed in Africa with the designation TMO 216. Growth habbit:bush; Twining tendency: none; Plant height (cm):44; Flower colour:pink; Pod colour at maturity:light brown; Seed shape:kidney; Testa texture:smooth; Testa colour: dark red</t>
  </si>
  <si>
    <t>Derived from a cross between SUA 90 and 86EP5034-B</t>
  </si>
  <si>
    <t>Originating from a cross between G 4017 x G 4830</t>
  </si>
  <si>
    <t>originated from a cross between Limone # 0-1 x PVA 77</t>
  </si>
  <si>
    <t>originated from a cross between G 3807 x G 2618</t>
  </si>
  <si>
    <t>cross between G 76 x G 21721</t>
  </si>
  <si>
    <t>originated from a cross between Bola x AND 277</t>
  </si>
  <si>
    <t>originated from a double cross between (PVA 142 x TIB 33341) x (PVA 1426 x A 197)</t>
  </si>
  <si>
    <t>Derived from the cross DOR483/BelNeb Rust Resistant-1</t>
  </si>
  <si>
    <t>EAP 9510-77 | MD 3075 / DICTA 105;  F2:6 derived line from the cross ‘Tio Canela 75’/DICTA 105</t>
  </si>
  <si>
    <t>EAP 9510-1 | MD 3075 / DICTA 10; [F.sub.2:6] derived line from the cross 'Tio Canela 75'/DICTA 105</t>
  </si>
  <si>
    <t>derived from a single plant selection in the Pompadour Checa landrace for earliness, bright red mottled seed coat colour and rust (caused by Uromyces appendiculatus) resistance</t>
  </si>
  <si>
    <t xml:space="preserve"> derived from the cross PC-50/BAT 1274</t>
  </si>
  <si>
    <t>Year of Release</t>
  </si>
  <si>
    <t>Total Number</t>
  </si>
  <si>
    <t>New Name</t>
  </si>
  <si>
    <t>Original Identification or Code</t>
  </si>
  <si>
    <t>Type of Germplasm*</t>
  </si>
  <si>
    <t>Genealogy</t>
  </si>
  <si>
    <t>Seed Color or Market Class</t>
  </si>
  <si>
    <t>Institution</t>
  </si>
  <si>
    <t>JB-178</t>
  </si>
  <si>
    <t>PR-JB-178</t>
  </si>
  <si>
    <t>Calima</t>
  </si>
  <si>
    <t>CIAT</t>
  </si>
  <si>
    <t>PC-21-SMA</t>
  </si>
  <si>
    <t>PC 50 x BAT 1274</t>
  </si>
  <si>
    <t>ARROYO LORO NEGRO</t>
  </si>
  <si>
    <t>MUS-N-4-H</t>
  </si>
  <si>
    <t>H 270 x XAN 223</t>
  </si>
  <si>
    <t>SALADIN 97</t>
  </si>
  <si>
    <t>PC-21-SME</t>
  </si>
  <si>
    <t>PC 50 x  BAT 1274</t>
  </si>
  <si>
    <t>Pink\</t>
  </si>
  <si>
    <t>MOCHIS 84</t>
  </si>
  <si>
    <t>DOR 364</t>
  </si>
  <si>
    <t>BAT 1215 x (RAB 166 x DOR 125)</t>
  </si>
  <si>
    <t>TAMAZULAPA</t>
  </si>
  <si>
    <t>DOR 44</t>
  </si>
  <si>
    <t>G 4525 x G 4485</t>
  </si>
  <si>
    <t>UCR 55</t>
  </si>
  <si>
    <t>LINEA NJBC-20601-1-CM(71)</t>
  </si>
  <si>
    <t>CHANGUENA</t>
  </si>
  <si>
    <t>MR 13652-39 (BRIBRI x (VAX 1 X RAB 655)</t>
  </si>
  <si>
    <t>CHIRRIPO ROJO</t>
  </si>
  <si>
    <t>DOR 489</t>
  </si>
  <si>
    <t>DOR 367 x (DOR 364 x BAT 1298)</t>
  </si>
  <si>
    <t>GUAIMÍ</t>
  </si>
  <si>
    <t>MUS 106</t>
  </si>
  <si>
    <t>XAN 176 x G 20986</t>
  </si>
  <si>
    <t>MALEKU</t>
  </si>
  <si>
    <t>RAB 572</t>
  </si>
  <si>
    <t>(MUS70xRAO27)x(SEL960x(RAO29x(RAO29x(RAO29xG984))))</t>
  </si>
  <si>
    <t>CIAT 95</t>
  </si>
  <si>
    <t>MUS 181</t>
  </si>
  <si>
    <t>(XAN 226 x MUS 46) x (G 18252 x(G 13920 x(G 13920 x(G 13920 x G2333))))</t>
  </si>
  <si>
    <t>UCR 52</t>
  </si>
  <si>
    <t>DOR 390</t>
  </si>
  <si>
    <t>(DOR 364 x G 18521) x (DOR 365 x LM 30630)</t>
  </si>
  <si>
    <t>UCR 53</t>
  </si>
  <si>
    <t>UCR 51</t>
  </si>
  <si>
    <t>DOR 474</t>
  </si>
  <si>
    <t>PURICISE</t>
  </si>
  <si>
    <t>BAT 76</t>
  </si>
  <si>
    <t>(G 1741 x G 2045) x (G 4792 x G 5694)</t>
  </si>
  <si>
    <t>UCR 50</t>
  </si>
  <si>
    <t>HUASTECO</t>
  </si>
  <si>
    <t>DOR 60</t>
  </si>
  <si>
    <t>G 4525 x G 4142</t>
  </si>
  <si>
    <t>BRUNCA</t>
  </si>
  <si>
    <t>BAT 304</t>
  </si>
  <si>
    <t>G 4495 x G 5711</t>
  </si>
  <si>
    <t>TALAMANCA</t>
  </si>
  <si>
    <t>ICA COL 10103</t>
  </si>
  <si>
    <t>Venezuela 44 x Jamapa</t>
  </si>
  <si>
    <t>CHOROTEGA</t>
  </si>
  <si>
    <t>RAO 2</t>
  </si>
  <si>
    <t>G 4837 x BAT 724</t>
  </si>
  <si>
    <t>HUETAR</t>
  </si>
  <si>
    <t>RAO 29</t>
  </si>
  <si>
    <t>G 4837 x BAT 202</t>
  </si>
  <si>
    <t>HUETAR 2</t>
  </si>
  <si>
    <t>MCD 201</t>
  </si>
  <si>
    <t>Huetar x Mexico 80</t>
  </si>
  <si>
    <t>COROBICI</t>
  </si>
  <si>
    <t>RAO 3</t>
  </si>
  <si>
    <t>G 4837 x G 4525</t>
  </si>
  <si>
    <t>ICA PIJAO</t>
  </si>
  <si>
    <t>G 5773</t>
  </si>
  <si>
    <t>PORRILLO SINTETICO</t>
  </si>
  <si>
    <t>G 4495</t>
  </si>
  <si>
    <t>BIBRI</t>
  </si>
  <si>
    <t>MD 2324</t>
  </si>
  <si>
    <t>(RAB 310 x XAN 155) x (DOR 391 x Pompadour G)</t>
  </si>
  <si>
    <t>CENTA SAN ANDRES</t>
  </si>
  <si>
    <t>EAP 9510-77</t>
  </si>
  <si>
    <t>CENTA 2000 x DICTA 105</t>
  </si>
  <si>
    <t>MD 3075</t>
  </si>
  <si>
    <t>DOR 483 x (DOR 391 x Pompadour J)</t>
  </si>
  <si>
    <t>ROJO SALVADOREÑO 1</t>
  </si>
  <si>
    <t>DOR 482</t>
  </si>
  <si>
    <t>DOR 367 x (DOR 364 x LM 30649)</t>
  </si>
  <si>
    <t>ROJO COSTEÑO</t>
  </si>
  <si>
    <t>DOR 585</t>
  </si>
  <si>
    <t>DOR 364 x SEL 1079</t>
  </si>
  <si>
    <t>CENTA CUSCATLECO</t>
  </si>
  <si>
    <t>BAT1215 x (RAB 166 x DOR 125)</t>
  </si>
  <si>
    <t>CENTA JIBOA</t>
  </si>
  <si>
    <t>RAB 204</t>
  </si>
  <si>
    <t>G 4837 x BAT 1230</t>
  </si>
  <si>
    <t>CENTA TAZUMAL</t>
  </si>
  <si>
    <t>BAT 58</t>
  </si>
  <si>
    <t>(G 3664 x G 4215) x (G 4525 x G 4485)</t>
  </si>
  <si>
    <t>ICTA LIGERO</t>
  </si>
  <si>
    <t>DOR 385 x JU-90-4</t>
  </si>
  <si>
    <t>DOR 385 x Ju 90-4</t>
  </si>
  <si>
    <t>ICTA STA GERTRUDIS</t>
  </si>
  <si>
    <t>DOR 446</t>
  </si>
  <si>
    <t>ICTA CHAPINA</t>
  </si>
  <si>
    <t>JU-90-4</t>
  </si>
  <si>
    <t>A 429 x XAN 112</t>
  </si>
  <si>
    <t>ICTA ALTENSE</t>
  </si>
  <si>
    <t>CH-89-10</t>
  </si>
  <si>
    <t>C 88 x A 175</t>
  </si>
  <si>
    <t>ICTA HUNAPU</t>
  </si>
  <si>
    <t>CH-89-2</t>
  </si>
  <si>
    <t>Negro Pacoc x A 230</t>
  </si>
  <si>
    <t>DORICTA</t>
  </si>
  <si>
    <t>ICTA COSTEÑA</t>
  </si>
  <si>
    <t>ICTA JUTIAPAN</t>
  </si>
  <si>
    <t>DOR 42</t>
  </si>
  <si>
    <t>ICTA QUETZAL</t>
  </si>
  <si>
    <t>DOR 41</t>
  </si>
  <si>
    <t>G 4495 x G 4485</t>
  </si>
  <si>
    <t>ICTA TAMAZULAPA</t>
  </si>
  <si>
    <t>SUCHITAN</t>
  </si>
  <si>
    <t xml:space="preserve">G 5773 </t>
  </si>
  <si>
    <t>ICTA SAN MARTIN</t>
  </si>
  <si>
    <t>SAN MARTIN</t>
  </si>
  <si>
    <t>ICTA ACHUAPA</t>
  </si>
  <si>
    <t>DOR 385</t>
  </si>
  <si>
    <t>G 17660 x G 2402</t>
  </si>
  <si>
    <t>ICTA OSTUA</t>
  </si>
  <si>
    <t>JU 81-53</t>
  </si>
  <si>
    <t>DOR 41 x Ju 78-12</t>
  </si>
  <si>
    <t>ICTA QUINACK-CHE</t>
  </si>
  <si>
    <t>CH 82-59</t>
  </si>
  <si>
    <t>Compuesto Chimalteco 3 x FF 2164</t>
  </si>
  <si>
    <t>ICTA PARRAMOS</t>
  </si>
  <si>
    <t>CH 82-47</t>
  </si>
  <si>
    <t>Compuesto Chimalteco 2 x FF 1320</t>
  </si>
  <si>
    <t>ICTA TEXEL</t>
  </si>
  <si>
    <t>CH 86-30</t>
  </si>
  <si>
    <t>P 495 x Ju 78-12</t>
  </si>
  <si>
    <t>MACUZALITO</t>
  </si>
  <si>
    <t>PB</t>
  </si>
  <si>
    <t>CARRIZALITO</t>
  </si>
  <si>
    <t>EAP 9510-1</t>
  </si>
  <si>
    <t>Tío Canela 75 x DICTA 105</t>
  </si>
  <si>
    <t>AMADEUS 77</t>
  </si>
  <si>
    <t>DICTA 113</t>
  </si>
  <si>
    <t>DOR 364 x APN 83</t>
  </si>
  <si>
    <t>DICTA 122</t>
  </si>
  <si>
    <t xml:space="preserve">TIO CANELA </t>
  </si>
  <si>
    <t>DON SILVIO</t>
  </si>
  <si>
    <t>DORADO</t>
  </si>
  <si>
    <t>ORIENTE</t>
  </si>
  <si>
    <t>DICTA 57</t>
  </si>
  <si>
    <t>Desarurral 1R x RAB 142</t>
  </si>
  <si>
    <t xml:space="preserve">ARAULI </t>
  </si>
  <si>
    <t>RAB 39</t>
  </si>
  <si>
    <t>BAT 1102 x BAT 1230</t>
  </si>
  <si>
    <t>CATRACHITA</t>
  </si>
  <si>
    <t>RAB 205</t>
  </si>
  <si>
    <t>BAT 1225 x G12727</t>
  </si>
  <si>
    <t>ESPERANZA 4</t>
  </si>
  <si>
    <t>G 76</t>
  </si>
  <si>
    <t>Red Kidney</t>
  </si>
  <si>
    <t>COPAN</t>
  </si>
  <si>
    <t>RAO 1</t>
  </si>
  <si>
    <t>ILAMA</t>
  </si>
  <si>
    <t>BAT 1217</t>
  </si>
  <si>
    <t>G 4791 x G 3657</t>
  </si>
  <si>
    <t>ACACIAS 4</t>
  </si>
  <si>
    <t>FF11-10-1-CM-CM(4-B)-CM</t>
  </si>
  <si>
    <t>G 3645 x G 2056</t>
  </si>
  <si>
    <t>INTA PRECOZ</t>
  </si>
  <si>
    <t>SRC 2-18</t>
  </si>
  <si>
    <t>INTA SEDA (Pre-release)</t>
  </si>
  <si>
    <t>DOR 364 x ROJO DE SEDA</t>
  </si>
  <si>
    <t>INTA Nueva Guinea</t>
  </si>
  <si>
    <t xml:space="preserve">Negro Tacana </t>
  </si>
  <si>
    <t>(DOR 364 x G 18527) x (DOR 365 x LM 30 630)</t>
  </si>
  <si>
    <t>INTA Cardenas</t>
  </si>
  <si>
    <t xml:space="preserve">DOR 500 </t>
  </si>
  <si>
    <t>INTA Estelí</t>
  </si>
  <si>
    <t>CM-12214-25</t>
  </si>
  <si>
    <t xml:space="preserve">EAP-9510-77 </t>
  </si>
  <si>
    <t>MD-30-75 x DICTA 105</t>
  </si>
  <si>
    <t xml:space="preserve">COMPAÑIA </t>
  </si>
  <si>
    <t>RAB 463</t>
  </si>
  <si>
    <t>G 18244 x MUS 6</t>
  </si>
  <si>
    <t>CNIGB 93</t>
  </si>
  <si>
    <t>DOR 391</t>
  </si>
  <si>
    <t>DOR 367 x(DOR 364 x LM 30649)</t>
  </si>
  <si>
    <t>COMPAÑIA 93</t>
  </si>
  <si>
    <t>PVA 692</t>
  </si>
  <si>
    <t>G 14013 x(G 13352 x G 21720)</t>
  </si>
  <si>
    <t>ESTELI 90A</t>
  </si>
  <si>
    <t>CNIGB 1-90</t>
  </si>
  <si>
    <t>Orgulloso x BAT 1654</t>
  </si>
  <si>
    <t>ESTELI 90B</t>
  </si>
  <si>
    <t>CNIGB 2-90</t>
  </si>
  <si>
    <t>Orgulloso x BAT 1836</t>
  </si>
  <si>
    <t>ESTELI 150</t>
  </si>
  <si>
    <t>CNIGB 3-90</t>
  </si>
  <si>
    <t>Chile Rojo x RAO 36</t>
  </si>
  <si>
    <t>REVOLUCION 85</t>
  </si>
  <si>
    <t>HT 772202</t>
  </si>
  <si>
    <t>Porrillo Sintetico x S 257-4</t>
  </si>
  <si>
    <t>REVOLUCION  83A</t>
  </si>
  <si>
    <t>REVOLUCION  84</t>
  </si>
  <si>
    <t>BAT 1514</t>
  </si>
  <si>
    <t>BAT 93 x BAT 1155</t>
  </si>
  <si>
    <t>REVOLUCION  84 A</t>
  </si>
  <si>
    <t>FB 8383</t>
  </si>
  <si>
    <t>BAT 1155 x BAT 304</t>
  </si>
  <si>
    <t>REVOLUCION  83</t>
  </si>
  <si>
    <t>BAT 1215</t>
  </si>
  <si>
    <t>REVOLUCION  79A</t>
  </si>
  <si>
    <t>BAT 789</t>
  </si>
  <si>
    <t>G 4122 x G 3988</t>
  </si>
  <si>
    <t>REVOLUCION  81</t>
  </si>
  <si>
    <t>A 40</t>
  </si>
  <si>
    <t>G 4495 x G 7131</t>
  </si>
  <si>
    <t xml:space="preserve">REVOLUCION  79 </t>
  </si>
  <si>
    <t>BAT 41</t>
  </si>
  <si>
    <t>REVOLUCION 82</t>
  </si>
  <si>
    <t>HONDURAS 46</t>
  </si>
  <si>
    <t>CANARIO SIETE COLINAS</t>
  </si>
  <si>
    <t>INIAP 426</t>
  </si>
  <si>
    <t>TIB 3042 X G 11732</t>
  </si>
  <si>
    <t>INIAP 421-BOLIVAR</t>
  </si>
  <si>
    <t>LAS -298</t>
  </si>
  <si>
    <t>G 12670 x G 12488</t>
  </si>
  <si>
    <t>Red (Radical)</t>
  </si>
  <si>
    <t>INIAP 419-CHAUPEÑO</t>
  </si>
  <si>
    <t>AFR 585</t>
  </si>
  <si>
    <t>S 24990 x A 197</t>
  </si>
  <si>
    <t>Cream (Bayo)</t>
  </si>
  <si>
    <t>INIAP 418 JE.MA</t>
  </si>
  <si>
    <t>LSA 54</t>
  </si>
  <si>
    <t>G 12722 x G 21720</t>
  </si>
  <si>
    <t>Mottled red (Calima)</t>
  </si>
  <si>
    <t>INIAP 416 CANARIO</t>
  </si>
  <si>
    <t>G 11780</t>
  </si>
  <si>
    <t>INIAP 414 YUNGUILLA</t>
  </si>
  <si>
    <t>PVA 773</t>
  </si>
  <si>
    <t>G 13922 x (G 21721 x G 6474)</t>
  </si>
  <si>
    <t>Mottled red</t>
  </si>
  <si>
    <t>INIAP 413 VILCABAMBA</t>
  </si>
  <si>
    <t>SUG 55</t>
  </si>
  <si>
    <t>ICA 15423 x BAT 1620</t>
  </si>
  <si>
    <t>INIAP 412 TOA</t>
  </si>
  <si>
    <t>TIB 3042</t>
  </si>
  <si>
    <t>(L 38 x Cargamanto) x (Mortiño x Diacol Calima)</t>
  </si>
  <si>
    <t>INIAP 472 COLORADO</t>
  </si>
  <si>
    <t>FF 8663-2-1</t>
  </si>
  <si>
    <t>G 13922 x A 195</t>
  </si>
  <si>
    <t>PARAGACHI</t>
  </si>
  <si>
    <t>PVA 1441</t>
  </si>
  <si>
    <t>BAT 1274 x (Pompadour Mocana x G 2618)</t>
  </si>
  <si>
    <t>INIAP BAYITO</t>
  </si>
  <si>
    <t>G 3807</t>
  </si>
  <si>
    <t>Mulatinho</t>
  </si>
  <si>
    <t>INIAP 411 IMBABEYO</t>
  </si>
  <si>
    <t>CARGABELLO</t>
  </si>
  <si>
    <t>INIAP 417 BLANCO IMBABURA</t>
  </si>
  <si>
    <t>Large White</t>
  </si>
  <si>
    <t>TLP 18</t>
  </si>
  <si>
    <t>(EMPASC 20 x BAT 1647) x (FT83-120 x G12896)</t>
  </si>
  <si>
    <t>PINTO SALTILLO</t>
  </si>
  <si>
    <t>DOR 454</t>
  </si>
  <si>
    <t>DOR 445</t>
  </si>
  <si>
    <t>FLOR DE MAYO 2000</t>
  </si>
  <si>
    <t>FF 94050</t>
  </si>
  <si>
    <t>RIZ 30 x Flor de Mayo M38</t>
  </si>
  <si>
    <t>Flor de Mayo</t>
  </si>
  <si>
    <t>NEGRO VIZCAYA</t>
  </si>
  <si>
    <t>NG 93060</t>
  </si>
  <si>
    <t>ALTEÑO 2000</t>
  </si>
  <si>
    <t>ARA 18</t>
  </si>
  <si>
    <t>MAM 13 x G 4017</t>
  </si>
  <si>
    <t>Garbancillo</t>
  </si>
  <si>
    <t>BAYO INIFAP</t>
  </si>
  <si>
    <t>MAM 45</t>
  </si>
  <si>
    <t>COS 2 x A 445</t>
  </si>
  <si>
    <t>Bayo</t>
  </si>
  <si>
    <t>NEGRO TACANÁ</t>
  </si>
  <si>
    <t>FLOR DE MAYO M38</t>
  </si>
  <si>
    <t>MAM 38</t>
  </si>
  <si>
    <t>A 409 x [BAT1670 x (G 4000 x XAN 112)]</t>
  </si>
  <si>
    <t>AZUFRADO TAPATIO</t>
  </si>
  <si>
    <t>MAM 13</t>
  </si>
  <si>
    <t>A 175 x G 4317</t>
  </si>
  <si>
    <t>NEGRO HUASTECO 81</t>
  </si>
  <si>
    <t>Variety name</t>
  </si>
  <si>
    <t>G 1160</t>
  </si>
  <si>
    <t>SEL 2006</t>
  </si>
  <si>
    <t>BILFA-UYOLE (Red mottled)</t>
  </si>
  <si>
    <t>UYOLE 04 Cream</t>
  </si>
  <si>
    <t>BILFA</t>
  </si>
  <si>
    <t>UYOLE 03</t>
  </si>
  <si>
    <t>DRK 124</t>
  </si>
  <si>
    <t>URAFIKI</t>
  </si>
  <si>
    <t>Kabanima x Canadian Wonder</t>
  </si>
  <si>
    <t>WANJA</t>
  </si>
  <si>
    <t>A 197</t>
  </si>
  <si>
    <t xml:space="preserve">Uyole 98 </t>
  </si>
  <si>
    <t xml:space="preserve">Bred at Uyole   </t>
  </si>
  <si>
    <t>Selian 97</t>
  </si>
  <si>
    <t>TMO 110 x PVA 782</t>
  </si>
  <si>
    <t>Uyole 96</t>
  </si>
  <si>
    <t>Jesca</t>
  </si>
  <si>
    <t>G 13369</t>
  </si>
  <si>
    <t>G 13374</t>
  </si>
  <si>
    <t>Uyole 94</t>
  </si>
  <si>
    <t>DRK 6</t>
  </si>
  <si>
    <t>Lyamungu 90</t>
  </si>
  <si>
    <t>G 5621</t>
  </si>
  <si>
    <t>G 5476</t>
  </si>
  <si>
    <t>Uyole 90</t>
  </si>
  <si>
    <t xml:space="preserve">Ilomba       </t>
  </si>
  <si>
    <t>Local line</t>
  </si>
  <si>
    <t xml:space="preserve">Lyamungu 85  </t>
  </si>
  <si>
    <t>Uyole 84</t>
  </si>
  <si>
    <t>Kabanima</t>
  </si>
  <si>
    <t>Uganda</t>
  </si>
  <si>
    <t>Kenya</t>
  </si>
  <si>
    <t>E8</t>
  </si>
  <si>
    <t>E2</t>
  </si>
  <si>
    <t>E4</t>
  </si>
  <si>
    <t>E7</t>
  </si>
  <si>
    <t>M18</t>
  </si>
  <si>
    <t>M22</t>
  </si>
  <si>
    <t>L36</t>
  </si>
  <si>
    <t>L41</t>
  </si>
  <si>
    <t>AFR 708</t>
  </si>
  <si>
    <t>SCAM 80 CM/15</t>
  </si>
  <si>
    <t>KK 8</t>
  </si>
  <si>
    <t>MAC 13</t>
  </si>
  <si>
    <t>MAC 34</t>
  </si>
  <si>
    <t>MAC 64</t>
  </si>
  <si>
    <t>WAIRIMU DWARF</t>
  </si>
  <si>
    <t>MLB 49 89A</t>
  </si>
  <si>
    <t>KK 15</t>
  </si>
  <si>
    <t>LYAMUNGO 85</t>
  </si>
  <si>
    <t>KAT X56</t>
  </si>
  <si>
    <t>Locally bred</t>
  </si>
  <si>
    <t>KATX 69</t>
  </si>
  <si>
    <t>KATB-1</t>
  </si>
  <si>
    <t>KATB-9</t>
  </si>
  <si>
    <t>Pre-release 1993</t>
  </si>
  <si>
    <t>KAT X16</t>
  </si>
  <si>
    <t>Pre-release 1992</t>
  </si>
  <si>
    <t>KAT MM</t>
  </si>
  <si>
    <t>Pre-release 1991</t>
  </si>
  <si>
    <t xml:space="preserve">KATB-2 </t>
  </si>
  <si>
    <t>Early 1980s</t>
  </si>
  <si>
    <t>Canadian Wonder GLP 24</t>
  </si>
  <si>
    <t>Mwezi Moja GLP 1004</t>
  </si>
  <si>
    <t>GLP 585</t>
  </si>
  <si>
    <t>Pre-release</t>
  </si>
  <si>
    <t>Umubano</t>
  </si>
  <si>
    <t>G 2333</t>
  </si>
  <si>
    <t xml:space="preserve">Flora   </t>
  </si>
  <si>
    <t>Vuninkingi</t>
  </si>
  <si>
    <t>G 685</t>
  </si>
  <si>
    <t>F7 BC D/O 19</t>
  </si>
  <si>
    <t>SUG 31</t>
  </si>
  <si>
    <t>UBR (92)25</t>
  </si>
  <si>
    <t>A 286</t>
  </si>
  <si>
    <t>A 344</t>
  </si>
  <si>
    <t>CAL 113</t>
  </si>
  <si>
    <t>CAL 143</t>
  </si>
  <si>
    <t>DRK 57</t>
  </si>
  <si>
    <t xml:space="preserve">Calima   </t>
  </si>
  <si>
    <t>G 4494</t>
  </si>
  <si>
    <t>Mozambique</t>
  </si>
  <si>
    <t>SUG 131</t>
  </si>
  <si>
    <t>Diacol Calima</t>
  </si>
  <si>
    <t>ICA Pijao</t>
  </si>
  <si>
    <t xml:space="preserve">Mkuzi    </t>
  </si>
  <si>
    <t xml:space="preserve">A 286  </t>
  </si>
  <si>
    <t xml:space="preserve">INIA 10  </t>
  </si>
  <si>
    <t xml:space="preserve">Local line    </t>
  </si>
  <si>
    <t xml:space="preserve">Ikinimba </t>
  </si>
  <si>
    <t xml:space="preserve">Ikinimba  </t>
  </si>
  <si>
    <t>Ecarnado</t>
  </si>
  <si>
    <t xml:space="preserve">Local line  </t>
  </si>
  <si>
    <t>RWR 2075</t>
  </si>
  <si>
    <t>RWR 1946</t>
  </si>
  <si>
    <t>MAC 31</t>
  </si>
  <si>
    <t>RWV 163</t>
  </si>
  <si>
    <t>DRK 70</t>
  </si>
  <si>
    <t>NABE 4</t>
  </si>
  <si>
    <t>POA 2</t>
  </si>
  <si>
    <t>NABE 5</t>
  </si>
  <si>
    <t>SUG 73</t>
  </si>
  <si>
    <t>NABE 6</t>
  </si>
  <si>
    <t>Uganda bred line</t>
  </si>
  <si>
    <t>NABE 8C</t>
  </si>
  <si>
    <t>Ngwinurare (Rwanda)</t>
  </si>
  <si>
    <t>NABE 10C</t>
  </si>
  <si>
    <t>G 2333 (Umubano = Rwanda)</t>
  </si>
  <si>
    <t>NABE 9C</t>
  </si>
  <si>
    <t>Gisenyi (Rwanda)</t>
  </si>
  <si>
    <t>NABE 2</t>
  </si>
  <si>
    <t>MCM 1015</t>
  </si>
  <si>
    <t>NABE 3</t>
  </si>
  <si>
    <t>MCM 2001</t>
  </si>
  <si>
    <t>NABE 1</t>
  </si>
  <si>
    <t>OBA 1</t>
  </si>
  <si>
    <t>K 132</t>
  </si>
  <si>
    <t>CAL 96</t>
  </si>
  <si>
    <t>K 131</t>
  </si>
  <si>
    <t>MCM 5001</t>
  </si>
  <si>
    <t xml:space="preserve">NABE 7C  </t>
  </si>
  <si>
    <t>G 685 (Vuninkingi = Rwanda)</t>
  </si>
  <si>
    <t>Angola</t>
  </si>
  <si>
    <t>Burundi</t>
  </si>
  <si>
    <t xml:space="preserve">G 685 </t>
  </si>
  <si>
    <t>Vyuzuzabigega</t>
  </si>
  <si>
    <t>DOR 340</t>
  </si>
  <si>
    <t>Mavutayinka</t>
  </si>
  <si>
    <t>G 2816</t>
  </si>
  <si>
    <t>Muhondo</t>
  </si>
  <si>
    <t>G 2331</t>
  </si>
  <si>
    <t>Northimbo</t>
  </si>
  <si>
    <t>A 321</t>
  </si>
  <si>
    <t>Kaki</t>
  </si>
  <si>
    <t>A 410</t>
  </si>
  <si>
    <t>Aroana</t>
  </si>
  <si>
    <t>G 7951</t>
  </si>
  <si>
    <t xml:space="preserve">Flor de Mayo </t>
  </si>
  <si>
    <t>G 13625/G13843</t>
  </si>
  <si>
    <t>PVA 779</t>
  </si>
  <si>
    <t>PVA 1186</t>
  </si>
  <si>
    <t>Urubonobono</t>
  </si>
  <si>
    <t>-</t>
  </si>
  <si>
    <t>1979-80</t>
  </si>
  <si>
    <t>1979/80</t>
  </si>
  <si>
    <t xml:space="preserve">Karama  </t>
  </si>
  <si>
    <t>Rwanda (Karama 2/1)</t>
  </si>
  <si>
    <t>BAT 93</t>
  </si>
  <si>
    <t>D. R. Congo</t>
  </si>
  <si>
    <t>XAN 76</t>
  </si>
  <si>
    <t>KIPOPO 6</t>
  </si>
  <si>
    <t>DOR 715</t>
  </si>
  <si>
    <t>UBR (92) 244/11</t>
  </si>
  <si>
    <t>DB 196</t>
  </si>
  <si>
    <t>DOR 71</t>
  </si>
  <si>
    <t>LSA 144</t>
  </si>
  <si>
    <t>M50/98</t>
  </si>
  <si>
    <t>ACC 714</t>
  </si>
  <si>
    <t>GR13P</t>
  </si>
  <si>
    <t>CNF 5520</t>
  </si>
  <si>
    <t>G 1810</t>
  </si>
  <si>
    <t>NAMULENGA</t>
  </si>
  <si>
    <t>G 11460</t>
  </si>
  <si>
    <t>A 285</t>
  </si>
  <si>
    <t>A 74</t>
  </si>
  <si>
    <t>AND 665</t>
  </si>
  <si>
    <t>M'Mafutala</t>
  </si>
  <si>
    <t>RWR 362</t>
  </si>
  <si>
    <t>VCB 81012</t>
  </si>
  <si>
    <t>VCB 8012</t>
  </si>
  <si>
    <t>VCB 81013</t>
  </si>
  <si>
    <t>VCB 8013</t>
  </si>
  <si>
    <t>Kyakula</t>
  </si>
  <si>
    <t xml:space="preserve">BAT 1449 </t>
  </si>
  <si>
    <t>Maharagi Soja</t>
  </si>
  <si>
    <t>G 2858</t>
  </si>
  <si>
    <t>Kihembe</t>
  </si>
  <si>
    <t>Aliya</t>
  </si>
  <si>
    <t xml:space="preserve">G 2333 </t>
  </si>
  <si>
    <t>Wambedi</t>
  </si>
  <si>
    <t>Ethiopia</t>
  </si>
  <si>
    <t>STTT 165-96</t>
  </si>
  <si>
    <t>CHERCHER</t>
  </si>
  <si>
    <t>G 843</t>
  </si>
  <si>
    <t>HARAMAYA</t>
  </si>
  <si>
    <t>XAN 310</t>
  </si>
  <si>
    <t>MELKA DIMA</t>
  </si>
  <si>
    <t>RAB 484</t>
  </si>
  <si>
    <t>DINKNESH</t>
  </si>
  <si>
    <t>STTT-165-92</t>
  </si>
  <si>
    <t>CHORE</t>
  </si>
  <si>
    <t>NZBR-2-5</t>
  </si>
  <si>
    <t>RBO-6</t>
  </si>
  <si>
    <t>RAO-4</t>
  </si>
  <si>
    <t>XAN 317</t>
  </si>
  <si>
    <t>RWV 482</t>
  </si>
  <si>
    <t>BATAGONIA-1</t>
  </si>
  <si>
    <t>AR04GY</t>
  </si>
  <si>
    <t>TA04JI</t>
  </si>
  <si>
    <t>MAM 48</t>
  </si>
  <si>
    <t>IBADO</t>
  </si>
  <si>
    <t>AFR 722</t>
  </si>
  <si>
    <t>DOR 554</t>
  </si>
  <si>
    <t>DICTA 105</t>
  </si>
  <si>
    <t>2002-2003</t>
  </si>
  <si>
    <t>OMO 195</t>
  </si>
  <si>
    <t>RWR 719</t>
  </si>
  <si>
    <t>AFR 504</t>
  </si>
  <si>
    <t>PAN 173</t>
  </si>
  <si>
    <t>Awash Melka</t>
  </si>
  <si>
    <t>PAN 182</t>
  </si>
  <si>
    <t xml:space="preserve">ICA 15541  </t>
  </si>
  <si>
    <t>Bred by Colombia</t>
  </si>
  <si>
    <t>MX 2500-19</t>
  </si>
  <si>
    <t>Introduced via CIAT</t>
  </si>
  <si>
    <t>Tabor</t>
  </si>
  <si>
    <t>A 788</t>
  </si>
  <si>
    <t>A 776</t>
  </si>
  <si>
    <t>GX 1175-3</t>
  </si>
  <si>
    <t>TY 3396-7</t>
  </si>
  <si>
    <t>Besh besh</t>
  </si>
  <si>
    <t>XAN 76 x BAT 85</t>
  </si>
  <si>
    <t>Melkie</t>
  </si>
  <si>
    <t>CAL 113 x AND 829</t>
  </si>
  <si>
    <t>Zebra</t>
  </si>
  <si>
    <t>A 162</t>
  </si>
  <si>
    <t>A 262</t>
  </si>
  <si>
    <t>Gofta</t>
  </si>
  <si>
    <t>Roba 1</t>
  </si>
  <si>
    <t>A 176</t>
  </si>
  <si>
    <t>Awash 1</t>
  </si>
  <si>
    <t>G 4445</t>
  </si>
  <si>
    <t>1972-1973</t>
  </si>
  <si>
    <t>Mexican 142</t>
  </si>
  <si>
    <t>G 11239</t>
  </si>
  <si>
    <t>Madagascar</t>
  </si>
  <si>
    <t>Marohavana</t>
  </si>
  <si>
    <t>ZAA 64</t>
  </si>
  <si>
    <t>Rwanda</t>
  </si>
  <si>
    <t>RWV 992 / RWV1129</t>
  </si>
  <si>
    <t>RWR 2142 / RWR 2155</t>
  </si>
  <si>
    <t>NDAMIRABASHONJI</t>
  </si>
  <si>
    <t>RWV 167</t>
  </si>
  <si>
    <t>AMAKWAMIRIRE</t>
  </si>
  <si>
    <t>RWV 296</t>
  </si>
  <si>
    <t>SINE</t>
  </si>
  <si>
    <t>RWR 1668</t>
  </si>
  <si>
    <t>KIRYUGAREMYE</t>
  </si>
  <si>
    <t>RWR 1312-I</t>
  </si>
  <si>
    <t>NDAMIRABANA</t>
  </si>
  <si>
    <t>RWR 1802</t>
  </si>
  <si>
    <t>RWAKA</t>
  </si>
  <si>
    <t>RWK 10</t>
  </si>
  <si>
    <t>INGOBOKARUGO</t>
  </si>
  <si>
    <t>AKEZAKARIGURA</t>
  </si>
  <si>
    <t>CAB 19</t>
  </si>
  <si>
    <t>NYIRAMATA</t>
  </si>
  <si>
    <t>CAB 2</t>
  </si>
  <si>
    <t>MAMESA</t>
  </si>
  <si>
    <t>KIMARANZARA</t>
  </si>
  <si>
    <t>RAB 487</t>
  </si>
  <si>
    <t>Pre-release 1999</t>
  </si>
  <si>
    <t>RWV 394</t>
  </si>
  <si>
    <t>RWV 490</t>
  </si>
  <si>
    <t xml:space="preserve">CAB 28 </t>
  </si>
  <si>
    <t>CAB 28</t>
  </si>
  <si>
    <t>LAS 400</t>
  </si>
  <si>
    <t>LAS 432</t>
  </si>
  <si>
    <t xml:space="preserve">RWV 377  </t>
  </si>
  <si>
    <t>RWV 377</t>
  </si>
  <si>
    <t>AND 661</t>
  </si>
  <si>
    <t>LAS 153</t>
  </si>
  <si>
    <t> RWK 5</t>
  </si>
  <si>
    <t>Rwanda line</t>
  </si>
  <si>
    <t>RWR 603</t>
  </si>
  <si>
    <t xml:space="preserve">Ngwinurare   </t>
  </si>
  <si>
    <t>Rwanda line 59/1-2</t>
  </si>
  <si>
    <t>Urugezi 2</t>
  </si>
  <si>
    <t>Rwanda local selection from Urugezi</t>
  </si>
  <si>
    <t xml:space="preserve">Urugezi  </t>
  </si>
  <si>
    <t>Rwanda line 1378/4</t>
  </si>
  <si>
    <t>De Celaya</t>
  </si>
  <si>
    <t>G 13614</t>
  </si>
  <si>
    <t>Flora</t>
  </si>
  <si>
    <t>Peveya 8</t>
  </si>
  <si>
    <t>PVA 1438</t>
  </si>
  <si>
    <t>Rwandarugali</t>
  </si>
  <si>
    <t>RWR 221</t>
  </si>
  <si>
    <t>Muhondo 6</t>
  </si>
  <si>
    <t>G 858</t>
  </si>
  <si>
    <t>Puebla</t>
  </si>
  <si>
    <t>G 3410</t>
  </si>
  <si>
    <t>Rubona 5</t>
  </si>
  <si>
    <t xml:space="preserve">G 4523  </t>
  </si>
  <si>
    <t>South Africa</t>
  </si>
  <si>
    <t>SEDERBERGER</t>
  </si>
  <si>
    <t>Teebus-RCR 2</t>
  </si>
  <si>
    <t>TEEBUS RR-1</t>
  </si>
  <si>
    <t>PAN 123</t>
  </si>
  <si>
    <t>KRANSKSHOP HR-1</t>
  </si>
  <si>
    <t>OPS-RS3</t>
  </si>
  <si>
    <t>Cerrillos</t>
  </si>
  <si>
    <t>Alubia Cerrillos</t>
  </si>
  <si>
    <t>Loteni</t>
  </si>
  <si>
    <t>Mkuzi</t>
  </si>
  <si>
    <t>Vulindlela</t>
  </si>
  <si>
    <t>Córdoba</t>
  </si>
  <si>
    <t xml:space="preserve">BAT 317  </t>
  </si>
  <si>
    <t>MUTWAKIL (Berber Large)</t>
  </si>
  <si>
    <t xml:space="preserve">IBERYA </t>
  </si>
  <si>
    <t>ABA 61</t>
  </si>
  <si>
    <t>RO/2/1</t>
  </si>
  <si>
    <t>GIZA 3</t>
  </si>
  <si>
    <t>SARAG</t>
  </si>
  <si>
    <t>BASABEER</t>
  </si>
  <si>
    <t>Swaziland</t>
  </si>
  <si>
    <t>PAN 150</t>
  </si>
  <si>
    <t>JENNY</t>
  </si>
  <si>
    <t>PAN 159</t>
  </si>
  <si>
    <t>PVA 894</t>
  </si>
  <si>
    <t xml:space="preserve">BAT 1713 </t>
  </si>
  <si>
    <t>BAT 1713</t>
  </si>
  <si>
    <t>Carioca</t>
  </si>
  <si>
    <t xml:space="preserve">G 4017  </t>
  </si>
  <si>
    <t>BAT 1387</t>
  </si>
  <si>
    <t>Zambia</t>
  </si>
  <si>
    <t>Kalunga</t>
  </si>
  <si>
    <t>SPS2-4 P24</t>
  </si>
  <si>
    <t>Lukupa</t>
  </si>
  <si>
    <t>PEF 14</t>
  </si>
  <si>
    <t>Lyambai</t>
  </si>
  <si>
    <t xml:space="preserve">CAL 143 </t>
  </si>
  <si>
    <t xml:space="preserve">AND 717  </t>
  </si>
  <si>
    <t>AND 717</t>
  </si>
  <si>
    <t>Wartburg</t>
  </si>
  <si>
    <t>Wartburg (S. Africa line)</t>
  </si>
  <si>
    <t xml:space="preserve">Pembela  </t>
  </si>
  <si>
    <t>Chambeshi</t>
  </si>
  <si>
    <t xml:space="preserve">A 197   </t>
  </si>
  <si>
    <t>PAT 10</t>
  </si>
  <si>
    <t>Zimbabwe</t>
  </si>
  <si>
    <t>Iris</t>
  </si>
  <si>
    <t>Ex-Rico 23</t>
  </si>
  <si>
    <t>LATIN AMERICA</t>
  </si>
  <si>
    <t>AFRICA</t>
  </si>
  <si>
    <t>CRSP funds?</t>
  </si>
  <si>
    <t>Name of  variety</t>
  </si>
  <si>
    <t>Adoption % cowpea area</t>
  </si>
  <si>
    <t>Line Name</t>
  </si>
  <si>
    <t>Origin (Institute)</t>
  </si>
  <si>
    <t>Name of IITA germplasm used</t>
  </si>
  <si>
    <t>How was IITA germplasm used?(Code A)</t>
  </si>
  <si>
    <t>Maturity period (DAP)</t>
  </si>
  <si>
    <t>Selected Characteristics</t>
  </si>
  <si>
    <t>no</t>
  </si>
  <si>
    <t>Gorom local</t>
  </si>
  <si>
    <t>Non-IITA</t>
  </si>
  <si>
    <t>grain yield (1.5 tons/ha), resistant to Striga</t>
  </si>
  <si>
    <t>IT 86F-2246 (Telma)</t>
  </si>
  <si>
    <t>IT 86F-2246</t>
  </si>
  <si>
    <t>IITA bred</t>
  </si>
  <si>
    <t>vegetable</t>
  </si>
  <si>
    <t>KN 1</t>
  </si>
  <si>
    <t>IITA parent</t>
  </si>
  <si>
    <t>grain yield (1 ton/ha), resistant to deseases (brown blotch)</t>
  </si>
  <si>
    <t>KVx 414-22-2</t>
  </si>
  <si>
    <t>grain yield  (1.5 tons), Tolerance to insect</t>
  </si>
  <si>
    <t>TVx 3236</t>
  </si>
  <si>
    <t>grain yield (1 ton/ha), Tolarance to thrips</t>
  </si>
  <si>
    <t>yes</t>
  </si>
  <si>
    <t>IT 98K-205-8</t>
  </si>
  <si>
    <t>grain yield (1.5 tons/ha), Tolerance to deseases</t>
  </si>
  <si>
    <t>grain yield (2 tons/ha), Tolerance to deseases,</t>
  </si>
  <si>
    <t xml:space="preserve"> INERA</t>
  </si>
  <si>
    <t>grain yield (1.5 tons/ha), Resistant to Striga</t>
  </si>
  <si>
    <t>KVx 745-11P</t>
  </si>
  <si>
    <t>Asontem</t>
  </si>
  <si>
    <t>IT82E-32</t>
  </si>
  <si>
    <t>Good yield in forest zone (1.5t); disease resistance</t>
  </si>
  <si>
    <t>BR1</t>
  </si>
  <si>
    <t>IT81D-985</t>
  </si>
  <si>
    <t>70-90</t>
  </si>
  <si>
    <t>Yield, pests and diseases resistance</t>
  </si>
  <si>
    <t>BR2</t>
  </si>
  <si>
    <t>IT81D-994</t>
  </si>
  <si>
    <t>GLM-92</t>
  </si>
  <si>
    <t>IT88D-363</t>
  </si>
  <si>
    <t>GLM-93</t>
  </si>
  <si>
    <t>IT90K-277-2</t>
  </si>
  <si>
    <t>Ife Brown</t>
  </si>
  <si>
    <t>Nigeria</t>
  </si>
  <si>
    <t>TVx3236</t>
  </si>
  <si>
    <t>Others</t>
  </si>
  <si>
    <t>C93W 2-38</t>
  </si>
  <si>
    <t>Vya x BR1</t>
  </si>
  <si>
    <t>75-85</t>
  </si>
  <si>
    <t>C93W 24-130</t>
  </si>
  <si>
    <t>IT86D-364 x IT81D-1138</t>
  </si>
  <si>
    <t>Adom</t>
  </si>
  <si>
    <t>CR-06-07</t>
  </si>
  <si>
    <t>66-72</t>
  </si>
  <si>
    <t>YIELD, IRON CONTENT</t>
  </si>
  <si>
    <t>Asetenapa</t>
  </si>
  <si>
    <t>IT87D-1951</t>
  </si>
  <si>
    <t>63-70</t>
  </si>
  <si>
    <t>YIELD, COLOUR</t>
  </si>
  <si>
    <t>60-65</t>
  </si>
  <si>
    <t>YIELD, EARLINESS</t>
  </si>
  <si>
    <t>Ayiyi</t>
  </si>
  <si>
    <t>IT83S-728-13</t>
  </si>
  <si>
    <t>65-70</t>
  </si>
  <si>
    <t>Bawutawuta</t>
  </si>
  <si>
    <t>IT95K-193-2</t>
  </si>
  <si>
    <t>Bengpla</t>
  </si>
  <si>
    <t>IT83S-818</t>
  </si>
  <si>
    <t>62-67</t>
  </si>
  <si>
    <t>YILED, COLOUR</t>
  </si>
  <si>
    <t>Boafo</t>
  </si>
  <si>
    <t>TVx 1843-1C</t>
  </si>
  <si>
    <t>Padi-Tuya</t>
  </si>
  <si>
    <t>Sarc 3-122-2</t>
  </si>
  <si>
    <t>FARMERS PREFERENCE: YIELD, LARGE GRAINS SIZE &amp; TASTE</t>
  </si>
  <si>
    <t>Songotra</t>
  </si>
  <si>
    <t>IT97K-499-35</t>
  </si>
  <si>
    <t>STRIGA RESISTANT, HIGH YIELD</t>
  </si>
  <si>
    <t>Soronko</t>
  </si>
  <si>
    <t>TVx2724-01F</t>
  </si>
  <si>
    <t>70-80</t>
  </si>
  <si>
    <t>Zaayura</t>
  </si>
  <si>
    <t>Sarc 4-75</t>
  </si>
  <si>
    <t>ITXP-148-1</t>
  </si>
  <si>
    <t>IITA/SARI</t>
  </si>
  <si>
    <t>EARLINESS, PROLIFIC PODS, HIGH YIELD</t>
  </si>
  <si>
    <t>Marfo Tuya</t>
  </si>
  <si>
    <t>SUL 518-2</t>
  </si>
  <si>
    <t>DUAL PURPOSE, HIGH GRAIN YIELD</t>
  </si>
  <si>
    <t>Niger</t>
  </si>
  <si>
    <t>IT89KD-374-57</t>
  </si>
  <si>
    <t>Grain yield (2 tons/ha), Aphis resistance, precocity</t>
  </si>
  <si>
    <t>IT90K-372-1-2</t>
  </si>
  <si>
    <t>KVX 30-309-6G</t>
  </si>
  <si>
    <t>IITA/INERA-BF</t>
  </si>
  <si>
    <t>Grain quality (size, whiteness)</t>
  </si>
  <si>
    <t>TN 27-80-85</t>
  </si>
  <si>
    <t>INRAN</t>
  </si>
  <si>
    <t>Grain yield (2 tons/ha)</t>
  </si>
  <si>
    <t>TN 28-87</t>
  </si>
  <si>
    <t>TN 5-78</t>
  </si>
  <si>
    <t>70-75</t>
  </si>
  <si>
    <t>Grain yield (1 ton/ha)</t>
  </si>
  <si>
    <t>TN 7-78</t>
  </si>
  <si>
    <t>Grain yield (2-3 tons/ha)</t>
  </si>
  <si>
    <t xml:space="preserve">TN 88-63  </t>
  </si>
  <si>
    <t>Grain yield (3 tons/ha)</t>
  </si>
  <si>
    <t>TN121-80</t>
  </si>
  <si>
    <t>TN256-87</t>
  </si>
  <si>
    <t>TN3-78</t>
  </si>
  <si>
    <t>Bambey 21</t>
  </si>
  <si>
    <t>ISRA/CNRA</t>
  </si>
  <si>
    <t>60 days</t>
  </si>
  <si>
    <t>Earliness, grain quality, upright determinate plant type</t>
  </si>
  <si>
    <t>CB5</t>
  </si>
  <si>
    <t>University of California</t>
  </si>
  <si>
    <t>Earliness, grain quality</t>
  </si>
  <si>
    <t>Mougne</t>
  </si>
  <si>
    <t>64 days</t>
  </si>
  <si>
    <t>grain yield (2 tons/ha), Drought and bacterial blight resistance, grain quality</t>
  </si>
  <si>
    <t>Ndiambour</t>
  </si>
  <si>
    <t>71 days</t>
  </si>
  <si>
    <t>Drought and bacterial blight resistance, large grain size</t>
  </si>
  <si>
    <t>TN 58-57</t>
  </si>
  <si>
    <t>69 days</t>
  </si>
  <si>
    <t>grain yield (1.2 tons/ha), Drought and bacterial blight resistance,</t>
  </si>
  <si>
    <t>Mélakh</t>
  </si>
  <si>
    <t>IS504</t>
  </si>
  <si>
    <t>IT83S-742-13</t>
  </si>
  <si>
    <t>Aphids, bacterial blight, CbMV resistance and earliness</t>
  </si>
  <si>
    <t>IS275</t>
  </si>
  <si>
    <t>IT81D-1137</t>
  </si>
  <si>
    <t>65 days</t>
  </si>
  <si>
    <t>Drought and bruchid resistance</t>
  </si>
  <si>
    <t>Grain quality, aphids, bacterial blight, CbMV resistance and earliness</t>
  </si>
  <si>
    <r>
      <t xml:space="preserve">Year of </t>
    </r>
    <r>
      <rPr>
        <b/>
        <i/>
        <sz val="9"/>
        <rFont val="Calibri"/>
        <family val="2"/>
        <scheme val="minor"/>
      </rPr>
      <t xml:space="preserve">formal </t>
    </r>
    <r>
      <rPr>
        <b/>
        <sz val="9"/>
        <rFont val="Calibri"/>
        <family val="2"/>
        <scheme val="minor"/>
      </rPr>
      <t>release</t>
    </r>
  </si>
  <si>
    <t>from Alene, Arega (IITA) &lt;A.ALENE@CGIAR.ORG&gt;</t>
  </si>
  <si>
    <t>CIAT beans</t>
  </si>
  <si>
    <t>Count</t>
  </si>
  <si>
    <t xml:space="preserve">List of different countries  which have released   </t>
  </si>
  <si>
    <t>IITA developed improved cowpea varieties</t>
  </si>
  <si>
    <t>ID</t>
  </si>
  <si>
    <t>Variety released</t>
  </si>
  <si>
    <t>By Country</t>
  </si>
  <si>
    <t>Argentina</t>
  </si>
  <si>
    <t>IT82D-716</t>
  </si>
  <si>
    <t>Australia</t>
  </si>
  <si>
    <t>IT82E-18 (Big Buff)</t>
  </si>
  <si>
    <t>Belize</t>
  </si>
  <si>
    <t>IT82D-889</t>
  </si>
  <si>
    <t>IT82E-18</t>
  </si>
  <si>
    <t>Benin Republic</t>
  </si>
  <si>
    <t>VITA-3</t>
  </si>
  <si>
    <t>Bolivia</t>
  </si>
  <si>
    <t>Botswana</t>
  </si>
  <si>
    <t>IT84S-2246-4</t>
  </si>
  <si>
    <t>Brazil</t>
  </si>
  <si>
    <t>VITA-4</t>
  </si>
  <si>
    <t>VITA-5</t>
  </si>
  <si>
    <t>Burma</t>
  </si>
  <si>
    <t>IT83D-442</t>
  </si>
  <si>
    <t>Central African Republic</t>
  </si>
  <si>
    <t>ER-7 TVx 3236</t>
  </si>
  <si>
    <t>Colombia</t>
  </si>
  <si>
    <t>TVx 1836-01J</t>
  </si>
  <si>
    <t>Cote D'Ivoire</t>
  </si>
  <si>
    <t>VITA-6</t>
  </si>
  <si>
    <t>Cuba</t>
  </si>
  <si>
    <t>VITA-7</t>
  </si>
  <si>
    <t>Cyprus</t>
  </si>
  <si>
    <t>Egypt</t>
  </si>
  <si>
    <t>VITA-7 (KN-1)</t>
  </si>
  <si>
    <t>El Savador</t>
  </si>
  <si>
    <t>VITA-4 (Yezin-1)</t>
  </si>
  <si>
    <t>Equador</t>
  </si>
  <si>
    <t xml:space="preserve">IT81D-985 (BR1) </t>
  </si>
  <si>
    <t>Equatorial Guinea</t>
  </si>
  <si>
    <t xml:space="preserve">IT81D-994  (BR2) </t>
  </si>
  <si>
    <t>IT88D-363 (GLM-92)</t>
  </si>
  <si>
    <t>Fiji</t>
  </si>
  <si>
    <t>IT90K-277-2 (GLM-93)</t>
  </si>
  <si>
    <t>Gambia</t>
  </si>
  <si>
    <t xml:space="preserve">TVx 3236 </t>
  </si>
  <si>
    <t>Guinea  Bisau</t>
  </si>
  <si>
    <t>Guinea Konakry</t>
  </si>
  <si>
    <t>Guyana</t>
  </si>
  <si>
    <t>TVx1948-01F</t>
  </si>
  <si>
    <t>VITA-1</t>
  </si>
  <si>
    <t>India</t>
  </si>
  <si>
    <t>Jamaica</t>
  </si>
  <si>
    <t>Lesotho</t>
  </si>
  <si>
    <t>Liberia</t>
  </si>
  <si>
    <t>IT83S-841</t>
  </si>
  <si>
    <t>Mali</t>
  </si>
  <si>
    <t>Mauritius</t>
  </si>
  <si>
    <t>Namibia</t>
  </si>
  <si>
    <t>IT88D-361</t>
  </si>
  <si>
    <t>Nepal</t>
  </si>
  <si>
    <t>IT84D-449 (Titan)</t>
  </si>
  <si>
    <t>IT84D-666 (Cubinata-666)</t>
  </si>
  <si>
    <t>IT86D-314 (Mulatina-314)</t>
  </si>
  <si>
    <t>Pakistan</t>
  </si>
  <si>
    <t>IT86D-368 (IITA-Precoz)</t>
  </si>
  <si>
    <t>Panama</t>
  </si>
  <si>
    <t>IT86D-782 (Tropico-782)</t>
  </si>
  <si>
    <t>Paraguay</t>
  </si>
  <si>
    <t>IT86D-792 (Yarey-792)</t>
  </si>
  <si>
    <t>Peru</t>
  </si>
  <si>
    <t>IT88S-574-3 (OR 574-3)</t>
  </si>
  <si>
    <t>Philippines</t>
  </si>
  <si>
    <t>IT85D-3577</t>
  </si>
  <si>
    <t>Sierra Leone</t>
  </si>
  <si>
    <t>IT82D-709</t>
  </si>
  <si>
    <t>Somaila</t>
  </si>
  <si>
    <t>South  Yemen</t>
  </si>
  <si>
    <t>IT82D-812</t>
  </si>
  <si>
    <t>IT82E-16</t>
  </si>
  <si>
    <t xml:space="preserve">South Korea  </t>
  </si>
  <si>
    <t>TVu 21</t>
  </si>
  <si>
    <t>Sri Lanka</t>
  </si>
  <si>
    <t>TVx 1836-013J (Castilla deseda)</t>
  </si>
  <si>
    <t>VITA-3 (TECPAN V-3)</t>
  </si>
  <si>
    <t>Suriname</t>
  </si>
  <si>
    <t>VITA-5 (Tecpan V-5)</t>
  </si>
  <si>
    <t>IT87D-885</t>
  </si>
  <si>
    <t>Thailand</t>
  </si>
  <si>
    <t>Togo</t>
  </si>
  <si>
    <t>TVx 1977-01D</t>
  </si>
  <si>
    <t>VITA-1 VITA-3</t>
  </si>
  <si>
    <t>Venezuela</t>
  </si>
  <si>
    <t xml:space="preserve">Yemen </t>
  </si>
  <si>
    <t>IT84S-2049 (Sosokoyo)</t>
  </si>
  <si>
    <t>Zaire</t>
  </si>
  <si>
    <t>IT82E-16 (Asontem)</t>
  </si>
  <si>
    <t>IT83S-728-13 (Ayiyi)</t>
  </si>
  <si>
    <t>IT83S-818 (Bengpla)</t>
  </si>
  <si>
    <t>TVx 1843-1C (Boafa)</t>
  </si>
  <si>
    <t>TVx 2724-01F (Soronko)</t>
  </si>
  <si>
    <t>IT82E-9 IT82D-889</t>
  </si>
  <si>
    <t xml:space="preserve">IT81D-879 </t>
  </si>
  <si>
    <t xml:space="preserve">IT83D-340-5 </t>
  </si>
  <si>
    <t xml:space="preserve">IT83S-990 </t>
  </si>
  <si>
    <t>IT85F-2805</t>
  </si>
  <si>
    <t xml:space="preserve">IT85F-867-5 (Pkoku  Togboi) </t>
  </si>
  <si>
    <t>IT87S-1463</t>
  </si>
  <si>
    <t>ER-7</t>
  </si>
  <si>
    <t>TVx 2907-02D</t>
  </si>
  <si>
    <t>TVx 66-2H</t>
  </si>
  <si>
    <t>IT93K-452-1</t>
  </si>
  <si>
    <t>TVx 1502</t>
  </si>
  <si>
    <t>IT82E-124</t>
  </si>
  <si>
    <t>IT82E-889</t>
  </si>
  <si>
    <t>VITa-4 VITA-7</t>
  </si>
  <si>
    <t>IT82E-25</t>
  </si>
  <si>
    <t>IT89KD-245 (Sangaraka)</t>
  </si>
  <si>
    <t>IT89KD-374 (Korobalen)</t>
  </si>
  <si>
    <t>Tvx 3236</t>
  </si>
  <si>
    <t>IT83S-18</t>
  </si>
  <si>
    <t>IT85F-2020</t>
  </si>
  <si>
    <t>IT87D-453-2</t>
  </si>
  <si>
    <t>IT89KD-245-1</t>
  </si>
  <si>
    <t>IT82D-752 (Aakash)</t>
  </si>
  <si>
    <t>IT82D-889 (Prakash)</t>
  </si>
  <si>
    <t>IT89KD-374</t>
  </si>
  <si>
    <t xml:space="preserve">IT90K-372-1-2  </t>
  </si>
  <si>
    <t>IT82E-60</t>
  </si>
  <si>
    <t>IT86D-719</t>
  </si>
  <si>
    <t>IT88D-867-11</t>
  </si>
  <si>
    <t>IT89KD-288</t>
  </si>
  <si>
    <t>IT89KD-349</t>
  </si>
  <si>
    <t>T90K-82-2</t>
  </si>
  <si>
    <t xml:space="preserve">IT86D-1010 </t>
  </si>
  <si>
    <t>IT87D-2075</t>
  </si>
  <si>
    <t>IT87D-378-4</t>
  </si>
  <si>
    <t xml:space="preserve">IT87D-697-2 </t>
  </si>
  <si>
    <t>IT86D-1010</t>
  </si>
  <si>
    <t>IT86D-721</t>
  </si>
  <si>
    <t>TVu 1990</t>
  </si>
  <si>
    <t>TVx 1990-01E</t>
  </si>
  <si>
    <t>IT82E-16 (Pannar 311)</t>
  </si>
  <si>
    <t xml:space="preserve">IT90K-59 </t>
  </si>
  <si>
    <t>IT82D-789 (Wijaya)</t>
  </si>
  <si>
    <t>IT82D-889 (Waruni)</t>
  </si>
  <si>
    <t>TVx 309-01EG VITA-4</t>
  </si>
  <si>
    <t>TVx 930-01B (Lita)</t>
  </si>
  <si>
    <t>IT84S-2163 (Daha ElGoz   =  Gold from sand)</t>
  </si>
  <si>
    <t xml:space="preserve"> IT82D-789</t>
  </si>
  <si>
    <t>IT82D-889 (Umtilane)</t>
  </si>
  <si>
    <t>IT82E-27</t>
  </si>
  <si>
    <t>IT82E-71</t>
  </si>
  <si>
    <t>IT82D-889 (Vuli-1)</t>
  </si>
  <si>
    <t xml:space="preserve">TKx 9-11D (Tumaini)  </t>
  </si>
  <si>
    <t>TVx 1948-01F (Fahari)</t>
  </si>
  <si>
    <t>IT81D-985 (VITOCO)</t>
  </si>
  <si>
    <t xml:space="preserve">VITA-5 TVx 3236 </t>
  </si>
  <si>
    <t xml:space="preserve"> IT82E-60</t>
  </si>
  <si>
    <t>IT84S-2049</t>
  </si>
  <si>
    <t>IT81D-795</t>
  </si>
  <si>
    <t>IT82D-504-4</t>
  </si>
  <si>
    <t>TVx 1850-01E</t>
  </si>
  <si>
    <r>
      <t>Yemen</t>
    </r>
    <r>
      <rPr>
        <sz val="11"/>
        <color rgb="FF000000"/>
        <rFont val="Cambria"/>
        <family val="1"/>
        <scheme val="major"/>
      </rPr>
      <t xml:space="preserve"> </t>
    </r>
  </si>
  <si>
    <t>IT82D-789</t>
  </si>
  <si>
    <t>IT89KD-355</t>
  </si>
  <si>
    <t>IT89KD-389</t>
  </si>
  <si>
    <t>VITA-6  VITA-7</t>
  </si>
  <si>
    <t>IT82E-16 (Bubebe)</t>
  </si>
  <si>
    <t>TVx 309-01G</t>
  </si>
  <si>
    <t>TVx 456-01F</t>
  </si>
  <si>
    <t>NAME</t>
  </si>
  <si>
    <t>CLASS*</t>
  </si>
  <si>
    <t>YEAR</t>
  </si>
  <si>
    <t>MAIN CHARACTERISTICS</t>
  </si>
  <si>
    <t>SWAN VALLEY</t>
  </si>
  <si>
    <t>NAVY</t>
  </si>
  <si>
    <t>First upright navy bean</t>
  </si>
  <si>
    <t>NEPTUNE</t>
  </si>
  <si>
    <t>Earlier-season upright navy bean</t>
  </si>
  <si>
    <t>DOMINO</t>
  </si>
  <si>
    <t>BLACK</t>
  </si>
  <si>
    <t>First black bean varieties released</t>
  </si>
  <si>
    <t>BLACK MAGIC</t>
  </si>
  <si>
    <t>Second black bean varieties released</t>
  </si>
  <si>
    <t>ISABELLA</t>
  </si>
  <si>
    <t>LRK</t>
  </si>
  <si>
    <t>Early-season, high-yielding kidney</t>
  </si>
  <si>
    <t>BUNSI</t>
  </si>
  <si>
    <t>White mold resistant</t>
  </si>
  <si>
    <t>High yielding upright navy</t>
  </si>
  <si>
    <t>LAKER</t>
  </si>
  <si>
    <t>First upright bush navy bean</t>
  </si>
  <si>
    <t>CARDINAL</t>
  </si>
  <si>
    <t>CRAN</t>
  </si>
  <si>
    <t xml:space="preserve">First bush cranberry bean </t>
  </si>
  <si>
    <t>CRAN-028</t>
  </si>
  <si>
    <t>Mosaic virus resistant</t>
  </si>
  <si>
    <t>MAYFLOWER</t>
  </si>
  <si>
    <t>High-yielding upright</t>
  </si>
  <si>
    <t>BLACKHAWK</t>
  </si>
  <si>
    <t>Anthracnose resistant</t>
  </si>
  <si>
    <t>SIERRA</t>
  </si>
  <si>
    <t>PINTO</t>
  </si>
  <si>
    <t>First pinto bean released</t>
  </si>
  <si>
    <t>CHINOOK</t>
  </si>
  <si>
    <t>Canning quality</t>
  </si>
  <si>
    <t>ALPINE</t>
  </si>
  <si>
    <t>GN</t>
  </si>
  <si>
    <t>First great northern bean released</t>
  </si>
  <si>
    <t>AZTEC</t>
  </si>
  <si>
    <t>Early-season upright pinto</t>
  </si>
  <si>
    <t>HURON</t>
  </si>
  <si>
    <t xml:space="preserve">NAVY </t>
  </si>
  <si>
    <t>RAVEN</t>
  </si>
  <si>
    <t>Virus and anthracnose resistant</t>
  </si>
  <si>
    <t>ISLES</t>
  </si>
  <si>
    <t>DRK</t>
  </si>
  <si>
    <t>NEWPORT</t>
  </si>
  <si>
    <t xml:space="preserve">Anthracnose resistant bush navy bean </t>
  </si>
  <si>
    <t>MACKINAC</t>
  </si>
  <si>
    <t>Anthracnose resistant, upright navy bean</t>
  </si>
  <si>
    <t>KODIAK</t>
  </si>
  <si>
    <t>Large seeded, high-yield, rust and virus resistance</t>
  </si>
  <si>
    <t>MATTERHORN</t>
  </si>
  <si>
    <t>Mid-season, high-yield, rust and virus resistance</t>
  </si>
  <si>
    <t>RED HAWK</t>
  </si>
  <si>
    <t xml:space="preserve">Mid-season, high processing quality </t>
  </si>
  <si>
    <t>CHINOOK 2000</t>
  </si>
  <si>
    <t>BELUGA</t>
  </si>
  <si>
    <t>WK</t>
  </si>
  <si>
    <t>First white kidney bean released</t>
  </si>
  <si>
    <t>PHANTOM</t>
  </si>
  <si>
    <t>Anthracnose resistant, upright black bean</t>
  </si>
  <si>
    <t>JAGUAR</t>
  </si>
  <si>
    <t>SEAHAWK</t>
  </si>
  <si>
    <t>White mold resistance, high-yielding navy bean</t>
  </si>
  <si>
    <t>MERLOT</t>
  </si>
  <si>
    <t>S. RED</t>
  </si>
  <si>
    <t>Upright, high-yield, canning quality, USDA-ARS</t>
  </si>
  <si>
    <t>CONDOR</t>
  </si>
  <si>
    <t>Anthracnose resistant, high-yield, canning quality</t>
  </si>
  <si>
    <t>REDCOAT</t>
  </si>
  <si>
    <t>SOLDIER</t>
  </si>
  <si>
    <t>First anthracnose and virus resistant Soldier bean</t>
  </si>
  <si>
    <t>SEDONA</t>
  </si>
  <si>
    <t>PINK</t>
  </si>
  <si>
    <t>First upright pink bean suitable for direct harvest</t>
  </si>
  <si>
    <t>CAPRI</t>
  </si>
  <si>
    <t>Virus resistant bush cranberry bean</t>
  </si>
  <si>
    <t>ZORRO</t>
  </si>
  <si>
    <t>High-yielding, blight resistant upright black bean</t>
  </si>
  <si>
    <t>SANTA FE</t>
  </si>
  <si>
    <t>Upright pinto bean with tolerance to white mold</t>
  </si>
  <si>
    <t>FUJI</t>
  </si>
  <si>
    <t>OTEBO</t>
  </si>
  <si>
    <t>Virus resistant tebo bean for export to Japan</t>
  </si>
  <si>
    <t>BELLAGIO</t>
  </si>
  <si>
    <t>Virus anthracnose resistant vine cranberry bean</t>
  </si>
  <si>
    <t>Bean varieties are released by the Michigan Agricultural Experiment Station – MAES at Michigan State University.</t>
  </si>
  <si>
    <t>*DRK - Dark red kidney, LRK - Light red kidney, WK - White kidney, CRAN - Cranberry, GN - Great northern.</t>
  </si>
  <si>
    <t xml:space="preserve"> </t>
  </si>
  <si>
    <t>MSU Dry Bean Variety Releases: (since 1982)</t>
  </si>
  <si>
    <t>CRSP</t>
  </si>
  <si>
    <t>Cran</t>
  </si>
  <si>
    <t>Cardinal</t>
  </si>
  <si>
    <t>Cran-028</t>
  </si>
  <si>
    <t>Drk</t>
  </si>
  <si>
    <t>Gn</t>
  </si>
  <si>
    <t>Lrk</t>
  </si>
  <si>
    <t>Laker</t>
  </si>
  <si>
    <t>Swan valley</t>
  </si>
  <si>
    <t>Neptune</t>
  </si>
  <si>
    <t>Bunsi</t>
  </si>
  <si>
    <t xml:space="preserve">Navy </t>
  </si>
  <si>
    <t>Otebo</t>
  </si>
  <si>
    <t>Santa fe</t>
  </si>
  <si>
    <t>S. Red</t>
  </si>
  <si>
    <t>Soldier</t>
  </si>
  <si>
    <t>Wk</t>
  </si>
  <si>
    <t>Total</t>
  </si>
  <si>
    <t>Arega</t>
  </si>
  <si>
    <t>CRSP cowpeas</t>
  </si>
  <si>
    <t>CRSP summary</t>
  </si>
  <si>
    <t>BEANS</t>
  </si>
  <si>
    <t>COWPEAS</t>
  </si>
  <si>
    <t>Arega cowpeas Africa</t>
  </si>
  <si>
    <t>IITA cowpeas</t>
  </si>
  <si>
    <t>MSU beans</t>
  </si>
  <si>
    <t>summarizes CRSP varieties by country and year</t>
  </si>
  <si>
    <t>list of bean varieties from CRSP, CIAT, and MSU</t>
  </si>
  <si>
    <t>list of improved cowpea varieties in CRSP countries from Arega</t>
  </si>
  <si>
    <t>list of IITA cowpea varieties from Boukar</t>
  </si>
  <si>
    <t>list of MSU bean varieties from Kelly</t>
  </si>
  <si>
    <t>list of CIAT bean varieties from CIAT website</t>
  </si>
  <si>
    <t>WORKSHEET</t>
  </si>
  <si>
    <t>DESCRIPTION</t>
  </si>
  <si>
    <t>detailed list of bean varieties with CRSP funding</t>
  </si>
  <si>
    <t>detailed list of cowpea varieties with CRSP funding</t>
  </si>
  <si>
    <t>Count of source</t>
  </si>
  <si>
    <t>1980-85</t>
  </si>
  <si>
    <t>1986-90</t>
  </si>
  <si>
    <t>1991-95</t>
  </si>
  <si>
    <t>1996-00</t>
  </si>
  <si>
    <t>2001-05</t>
  </si>
  <si>
    <t>Beans</t>
  </si>
  <si>
    <t>Cowpeas</t>
  </si>
  <si>
    <t>2006-11</t>
  </si>
  <si>
    <t>Proper Citation:  Jamora, N. and M. Maredia (2010). Database of improved beans and cowpea varietal releases in major bean and cowpea producing countries in Africa, Latin America and the U.S., 1980-2010.  Database submitted to Dry Grain Pulses CRSP, Michigan State University, 2011.</t>
  </si>
  <si>
    <t>NOTE:  This database was prepared with inputs from CRSP, CIAT and IITA bean and cowpea breeders and researchers.  Any errors or ommissions are responsibility of the compiler.</t>
  </si>
  <si>
    <t>Database compiled by:  Nelissa Jamora and Mywish Maredia (2010)</t>
  </si>
  <si>
    <t>This file includes the following worksheets</t>
  </si>
  <si>
    <t>source/verification</t>
  </si>
  <si>
    <t>list of cowpea varieties from CRSP and IITA (source: Arega, IITA as part of DIIVA project)</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</si>
</sst>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1"/>
      <color theme="1"/>
      <name val="Calibri"/>
      <family val="2"/>
      <scheme val="minor"/>
    </font>
    <font>
      <sz val="8"/>
      <color theme="1"/>
      <name val="Cambria"/>
      <family val="1"/>
      <scheme val="major"/>
    </font>
    <font>
      <sz val="11"/>
      <color theme="0"/>
      <name val="Calibri"/>
      <family val="2"/>
      <scheme val="minor"/>
    </font>
    <font>
      <sz val="9"/>
      <color theme="1"/>
      <name val="Cambria"/>
      <family val="1"/>
      <scheme val="major"/>
    </font>
    <font>
      <sz val="10"/>
      <color theme="1"/>
      <name val="Cambria"/>
      <family val="1"/>
      <scheme val="major"/>
    </font>
    <font>
      <b/>
      <sz val="10"/>
      <color theme="1"/>
      <name val="Cambria"/>
      <family val="1"/>
      <scheme val="major"/>
    </font>
    <font>
      <sz val="11"/>
      <color theme="1"/>
      <name val="Cambria"/>
      <family val="1"/>
      <scheme val="major"/>
    </font>
    <font>
      <b/>
      <sz val="11"/>
      <color theme="0"/>
      <name val="Cambria"/>
      <family val="1"/>
      <scheme val="major"/>
    </font>
    <font>
      <b/>
      <sz val="11"/>
      <color rgb="FFFF0000"/>
      <name val="Cambria"/>
      <family val="1"/>
      <scheme val="major"/>
    </font>
    <font>
      <b/>
      <sz val="10"/>
      <color rgb="FFFF0000"/>
      <name val="Cambria"/>
      <family val="1"/>
      <scheme val="major"/>
    </font>
    <font>
      <sz val="11"/>
      <color theme="0"/>
      <name val="Cambria"/>
      <family val="1"/>
      <scheme val="major"/>
    </font>
    <font>
      <b/>
      <sz val="22"/>
      <color theme="9" tint="-0.499984740745262"/>
      <name val="Calibri"/>
      <family val="2"/>
      <scheme val="minor"/>
    </font>
    <font>
      <sz val="11"/>
      <color theme="9" tint="-0.499984740745262"/>
      <name val="Calibri"/>
      <family val="2"/>
      <scheme val="minor"/>
    </font>
    <font>
      <sz val="10"/>
      <color theme="1"/>
      <name val="Cambria"/>
      <family val="1"/>
      <scheme val="major"/>
    </font>
    <font>
      <b/>
      <sz val="10"/>
      <color rgb="FFFF0000"/>
      <name val="Cambria"/>
      <family val="1"/>
      <scheme val="major"/>
    </font>
    <font>
      <sz val="9"/>
      <color theme="1"/>
      <name val="Cambria"/>
      <family val="1"/>
      <scheme val="major"/>
    </font>
    <font>
      <b/>
      <sz val="22"/>
      <color theme="8" tint="-0.499984740745262"/>
      <name val="Calibri"/>
      <family val="2"/>
      <scheme val="minor"/>
    </font>
    <font>
      <sz val="11"/>
      <color theme="8" tint="-0.499984740745262"/>
      <name val="Calibri"/>
      <family val="2"/>
      <scheme val="minor"/>
    </font>
    <font>
      <sz val="10"/>
      <color theme="1"/>
      <name val="Cambria"/>
      <family val="1"/>
      <scheme val="major"/>
    </font>
    <font>
      <sz val="11"/>
      <name val="Cambria"/>
      <family val="1"/>
      <scheme val="major"/>
    </font>
    <font>
      <b/>
      <sz val="11"/>
      <name val="Cambria"/>
      <family val="1"/>
      <scheme val="major"/>
    </font>
    <font>
      <b/>
      <sz val="10"/>
      <color rgb="FF00B050"/>
      <name val="Cambria"/>
      <family val="1"/>
      <scheme val="major"/>
    </font>
    <font>
      <sz val="9"/>
      <color theme="1"/>
      <name val="Calibri"/>
      <family val="2"/>
      <scheme val="minor"/>
    </font>
    <font>
      <sz val="11"/>
      <color rgb="FFFF0000"/>
      <name val="Calibri"/>
      <family val="2"/>
      <scheme val="minor"/>
    </font>
    <font>
      <sz val="8"/>
      <color rgb="FFFF0000"/>
      <name val="Cambria"/>
      <family val="1"/>
      <scheme val="major"/>
    </font>
    <font>
      <b/>
      <sz val="8"/>
      <color rgb="FFFF0000"/>
      <name val="Cambria"/>
      <family val="1"/>
      <scheme val="major"/>
    </font>
    <font>
      <b/>
      <sz val="9"/>
      <color rgb="FFFF0000"/>
      <name val="Cambria"/>
      <family val="1"/>
      <scheme val="major"/>
    </font>
    <font>
      <b/>
      <sz val="11"/>
      <color theme="1"/>
      <name val="Calibri"/>
      <family val="2"/>
      <scheme val="minor"/>
    </font>
    <font>
      <b/>
      <sz val="22"/>
      <color theme="1"/>
      <name val="Calibri"/>
      <family val="2"/>
      <scheme val="minor"/>
    </font>
    <font>
      <sz val="9"/>
      <name val="Calibri"/>
      <family val="2"/>
      <scheme val="minor"/>
    </font>
    <font>
      <b/>
      <sz val="9"/>
      <name val="Calibri"/>
      <family val="2"/>
      <scheme val="minor"/>
    </font>
    <font>
      <sz val="11"/>
      <name val="Calibri"/>
      <family val="2"/>
      <scheme val="minor"/>
    </font>
    <font>
      <sz val="10"/>
      <color theme="1"/>
      <name val="Calibri"/>
      <family val="2"/>
      <scheme val="minor"/>
    </font>
    <font>
      <sz val="10"/>
      <color rgb="FFFF0000"/>
      <name val="Calibri"/>
      <family val="2"/>
      <scheme val="minor"/>
    </font>
    <font>
      <sz val="10"/>
      <name val="Calibri"/>
      <family val="2"/>
      <scheme val="minor"/>
    </font>
    <font>
      <b/>
      <i/>
      <sz val="9"/>
      <name val="Calibri"/>
      <family val="2"/>
      <scheme val="minor"/>
    </font>
    <font>
      <sz val="9"/>
      <color rgb="FF002060"/>
      <name val="Calibri"/>
      <family val="2"/>
      <scheme val="minor"/>
    </font>
    <font>
      <sz val="9"/>
      <color rgb="FFFF0000"/>
      <name val="Calibri"/>
      <family val="2"/>
      <scheme val="minor"/>
    </font>
    <font>
      <b/>
      <sz val="22"/>
      <color rgb="FF00B050"/>
      <name val="Calibri"/>
      <family val="2"/>
      <scheme val="minor"/>
    </font>
    <font>
      <b/>
      <sz val="12"/>
      <color rgb="FF000000"/>
      <name val="Cambria"/>
      <family val="1"/>
      <scheme val="major"/>
    </font>
    <font>
      <b/>
      <sz val="12"/>
      <color theme="0"/>
      <name val="Cambria"/>
      <family val="1"/>
      <scheme val="major"/>
    </font>
    <font>
      <sz val="12"/>
      <color rgb="FF000000"/>
      <name val="Cambria"/>
      <family val="1"/>
      <scheme val="major"/>
    </font>
    <font>
      <b/>
      <sz val="11"/>
      <color rgb="FF000000"/>
      <name val="Cambria"/>
      <family val="1"/>
      <scheme val="major"/>
    </font>
    <font>
      <sz val="10"/>
      <color rgb="FF000000"/>
      <name val="Cambria"/>
      <family val="1"/>
      <scheme val="major"/>
    </font>
    <font>
      <sz val="9"/>
      <color rgb="FF000000"/>
      <name val="Cambria"/>
      <family val="1"/>
      <scheme val="major"/>
    </font>
    <font>
      <u/>
      <sz val="9"/>
      <color rgb="FF000000"/>
      <name val="Cambria"/>
      <family val="1"/>
      <scheme val="major"/>
    </font>
    <font>
      <sz val="11"/>
      <color rgb="FF000000"/>
      <name val="Cambria"/>
      <family val="1"/>
      <scheme val="major"/>
    </font>
    <font>
      <sz val="10"/>
      <color indexed="8"/>
      <name val="Arial"/>
      <family val="2"/>
    </font>
    <font>
      <sz val="11"/>
      <color rgb="FFFF0000"/>
      <name val="Cambria"/>
      <family val="1"/>
      <scheme val="major"/>
    </font>
    <font>
      <sz val="11"/>
      <color rgb="FF000000"/>
      <name val="Calibri"/>
      <family val="2"/>
      <scheme val="minor"/>
    </font>
    <font>
      <b/>
      <sz val="11"/>
      <name val="Calibri"/>
      <family val="2"/>
      <scheme val="minor"/>
    </font>
    <font>
      <sz val="11"/>
      <color rgb="FF0070C0"/>
      <name val="Calibri"/>
      <family val="2"/>
      <scheme val="minor"/>
    </font>
    <font>
      <b/>
      <sz val="11"/>
      <color rgb="FF0070C0"/>
      <name val="Calibri"/>
      <family val="2"/>
      <scheme val="minor"/>
    </font>
    <font>
      <sz val="12"/>
      <color theme="1"/>
      <name val="Cambria"/>
      <family val="1"/>
      <scheme val="major"/>
    </font>
    <font>
      <b/>
      <sz val="12"/>
      <color theme="1"/>
      <name val="Cambria"/>
      <family val="1"/>
      <scheme val="major"/>
    </font>
    <font>
      <b/>
      <sz val="12"/>
      <color theme="1"/>
      <name val="Calibri"/>
      <family val="2"/>
      <scheme val="minor"/>
    </font>
    <font>
      <b/>
      <sz val="16"/>
      <color theme="1"/>
      <name val="Cambria"/>
      <family val="1"/>
      <scheme val="major"/>
    </font>
    <font>
      <sz val="10"/>
      <color rgb="FF0070C0"/>
      <name val="Calibri"/>
      <family val="2"/>
      <scheme val="minor"/>
    </font>
  </fonts>
  <fills count="11">
    <fill>
      <patternFill patternType="none"/>
    </fill>
    <fill>
      <patternFill patternType="gray125"/>
    </fill>
    <fill>
      <patternFill patternType="solid">
        <fgColor rgb="FFCCFF99"/>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6"/>
        <bgColor theme="6"/>
      </patternFill>
    </fill>
    <fill>
      <patternFill patternType="solid">
        <fgColor theme="5" tint="0.59999389629810485"/>
        <bgColor indexed="64"/>
      </patternFill>
    </fill>
    <fill>
      <patternFill patternType="solid">
        <fgColor theme="3"/>
        <bgColor indexed="64"/>
      </patternFill>
    </fill>
    <fill>
      <patternFill patternType="solid">
        <fgColor theme="0" tint="-0.14999847407452621"/>
        <bgColor indexed="64"/>
      </patternFill>
    </fill>
  </fills>
  <borders count="12">
    <border>
      <left/>
      <right/>
      <top/>
      <bottom/>
      <diagonal/>
    </border>
    <border>
      <left/>
      <right/>
      <top style="thin">
        <color theme="6"/>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s>
  <cellStyleXfs count="2">
    <xf numFmtId="0" fontId="0" fillId="0" borderId="0"/>
    <xf numFmtId="0" fontId="47" fillId="0" borderId="0"/>
  </cellStyleXfs>
  <cellXfs count="272">
    <xf numFmtId="0" fontId="0" fillId="0" borderId="0" xfId="0"/>
    <xf numFmtId="0" fontId="1" fillId="0" borderId="0" xfId="0" applyFont="1" applyAlignment="1">
      <alignment vertical="top" wrapText="1"/>
    </xf>
    <xf numFmtId="0" fontId="4" fillId="0" borderId="0" xfId="0" applyFont="1"/>
    <xf numFmtId="0" fontId="9" fillId="0" borderId="0" xfId="0" applyFont="1"/>
    <xf numFmtId="0" fontId="10" fillId="0" borderId="0" xfId="0" applyFont="1" applyAlignment="1">
      <alignment horizontal="center" vertical="top" wrapText="1"/>
    </xf>
    <xf numFmtId="0" fontId="7"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xf numFmtId="0" fontId="5" fillId="2" borderId="0" xfId="0" applyNumberFormat="1" applyFont="1" applyFill="1"/>
    <xf numFmtId="0" fontId="4" fillId="2" borderId="0" xfId="0" applyFont="1" applyFill="1"/>
    <xf numFmtId="0" fontId="9" fillId="2" borderId="0" xfId="0" applyFont="1" applyFill="1"/>
    <xf numFmtId="0" fontId="1" fillId="2" borderId="0" xfId="0" applyFont="1" applyFill="1" applyAlignment="1">
      <alignment vertical="top" wrapText="1"/>
    </xf>
    <xf numFmtId="0" fontId="3" fillId="2" borderId="0" xfId="0" applyFont="1" applyFill="1"/>
    <xf numFmtId="0" fontId="5" fillId="2" borderId="0" xfId="0" applyFont="1" applyFill="1"/>
    <xf numFmtId="0" fontId="5" fillId="3" borderId="0" xfId="0" applyFont="1" applyFill="1"/>
    <xf numFmtId="0" fontId="4" fillId="3" borderId="0" xfId="0" applyFont="1" applyFill="1"/>
    <xf numFmtId="0" fontId="9" fillId="3" borderId="0" xfId="0" applyFont="1" applyFill="1"/>
    <xf numFmtId="0" fontId="1" fillId="3" borderId="0" xfId="0" applyFont="1" applyFill="1" applyAlignment="1">
      <alignment vertical="top" wrapText="1"/>
    </xf>
    <xf numFmtId="0" fontId="3" fillId="3" borderId="0" xfId="0" applyFont="1" applyFill="1"/>
    <xf numFmtId="0" fontId="0" fillId="0" borderId="0" xfId="0" applyAlignment="1">
      <alignment horizontal="center"/>
    </xf>
    <xf numFmtId="0" fontId="2" fillId="0" borderId="0" xfId="0" applyFont="1" applyAlignment="1">
      <alignment vertical="top" wrapText="1"/>
    </xf>
    <xf numFmtId="0" fontId="4" fillId="0" borderId="0" xfId="0" applyFont="1" applyAlignment="1">
      <alignment vertical="top"/>
    </xf>
    <xf numFmtId="0" fontId="9" fillId="0" borderId="0" xfId="0" applyFont="1" applyAlignment="1">
      <alignment vertical="top"/>
    </xf>
    <xf numFmtId="0" fontId="6" fillId="2" borderId="0" xfId="0" applyFont="1" applyFill="1" applyAlignment="1">
      <alignment vertical="top"/>
    </xf>
    <xf numFmtId="0" fontId="8" fillId="2" borderId="0" xfId="0" applyFont="1" applyFill="1" applyAlignment="1">
      <alignment vertical="top"/>
    </xf>
    <xf numFmtId="0" fontId="6" fillId="0" borderId="0" xfId="0" applyFont="1" applyAlignment="1">
      <alignment vertical="top"/>
    </xf>
    <xf numFmtId="0" fontId="8" fillId="0" borderId="0" xfId="0" applyFont="1" applyAlignment="1">
      <alignment vertical="top"/>
    </xf>
    <xf numFmtId="0" fontId="6" fillId="3" borderId="0" xfId="0" applyFont="1" applyFill="1" applyAlignment="1">
      <alignment vertical="top"/>
    </xf>
    <xf numFmtId="0" fontId="8" fillId="3" borderId="0" xfId="0" applyFont="1" applyFill="1" applyAlignment="1">
      <alignment vertical="top"/>
    </xf>
    <xf numFmtId="0" fontId="4" fillId="0" borderId="0" xfId="0" applyFont="1" applyAlignment="1">
      <alignment horizontal="center" vertical="top"/>
    </xf>
    <xf numFmtId="0" fontId="5" fillId="2" borderId="0" xfId="0" applyNumberFormat="1" applyFont="1" applyFill="1" applyAlignment="1">
      <alignment vertical="top"/>
    </xf>
    <xf numFmtId="0" fontId="4" fillId="2" borderId="0" xfId="0" applyFont="1" applyFill="1" applyAlignment="1">
      <alignment vertical="top"/>
    </xf>
    <xf numFmtId="0" fontId="5" fillId="2" borderId="0" xfId="0" applyFont="1" applyFill="1" applyAlignment="1">
      <alignment vertical="top"/>
    </xf>
    <xf numFmtId="0" fontId="5" fillId="3" borderId="0" xfId="0" applyFont="1" applyFill="1" applyAlignment="1">
      <alignment vertical="top"/>
    </xf>
    <xf numFmtId="0" fontId="4" fillId="3" borderId="0" xfId="0" applyFont="1" applyFill="1" applyAlignment="1">
      <alignment vertical="top"/>
    </xf>
    <xf numFmtId="0" fontId="4" fillId="2" borderId="0" xfId="0" applyFont="1" applyFill="1" applyAlignment="1">
      <alignment horizontal="center" vertical="top"/>
    </xf>
    <xf numFmtId="0" fontId="4" fillId="3" borderId="0" xfId="0" applyFont="1" applyFill="1" applyAlignment="1">
      <alignment horizontal="center" vertical="top"/>
    </xf>
    <xf numFmtId="0" fontId="0" fillId="0" borderId="0" xfId="0" pivotButton="1"/>
    <xf numFmtId="0" fontId="0" fillId="0" borderId="0" xfId="0" applyAlignment="1">
      <alignment horizontal="left"/>
    </xf>
    <xf numFmtId="0" fontId="0" fillId="0" borderId="0" xfId="0" applyNumberFormat="1" applyAlignment="1">
      <alignment horizontal="center"/>
    </xf>
    <xf numFmtId="0" fontId="11" fillId="0" borderId="0" xfId="0" applyFont="1"/>
    <xf numFmtId="0" fontId="12" fillId="0" borderId="0" xfId="0" applyFont="1" applyAlignment="1">
      <alignment horizontal="center"/>
    </xf>
    <xf numFmtId="0" fontId="12" fillId="0" borderId="0" xfId="0" applyFont="1"/>
    <xf numFmtId="0" fontId="13" fillId="0" borderId="0" xfId="0" applyFont="1"/>
    <xf numFmtId="0" fontId="15" fillId="0" borderId="0" xfId="0" applyFont="1"/>
    <xf numFmtId="0" fontId="4" fillId="0" borderId="0" xfId="0" applyFont="1" applyAlignment="1">
      <alignment vertical="top" wrapText="1"/>
    </xf>
    <xf numFmtId="0" fontId="10" fillId="0" borderId="0" xfId="0" applyFont="1" applyAlignment="1">
      <alignment horizontal="left" vertical="top" wrapText="1"/>
    </xf>
    <xf numFmtId="0" fontId="4" fillId="0" borderId="0" xfId="0" applyFont="1" applyAlignment="1">
      <alignment horizontal="left" vertical="top"/>
    </xf>
    <xf numFmtId="0" fontId="4" fillId="2" borderId="0" xfId="0" applyFont="1" applyFill="1" applyAlignment="1">
      <alignment horizontal="left" vertical="top"/>
    </xf>
    <xf numFmtId="0" fontId="4" fillId="3" borderId="0" xfId="0" applyFont="1" applyFill="1" applyAlignment="1">
      <alignment horizontal="left" vertical="top"/>
    </xf>
    <xf numFmtId="0" fontId="4" fillId="0" borderId="0" xfId="0" applyFont="1" applyAlignment="1">
      <alignment horizontal="left"/>
    </xf>
    <xf numFmtId="0" fontId="13" fillId="0" borderId="0" xfId="0" applyFont="1" applyAlignment="1">
      <alignment horizontal="left"/>
    </xf>
    <xf numFmtId="0" fontId="4" fillId="2" borderId="0" xfId="0" applyFont="1" applyFill="1" applyAlignment="1">
      <alignment horizontal="left"/>
    </xf>
    <xf numFmtId="0" fontId="4" fillId="3" borderId="0" xfId="0" applyFont="1" applyFill="1" applyAlignment="1">
      <alignment horizontal="left"/>
    </xf>
    <xf numFmtId="0" fontId="0" fillId="0" borderId="0" xfId="0" applyAlignment="1">
      <alignment horizontal="left" indent="1"/>
    </xf>
    <xf numFmtId="1" fontId="10" fillId="0" borderId="0" xfId="0" applyNumberFormat="1" applyFont="1" applyAlignment="1">
      <alignment horizontal="center" vertical="top" wrapText="1"/>
    </xf>
    <xf numFmtId="1" fontId="4" fillId="0" borderId="0" xfId="0" applyNumberFormat="1" applyFont="1" applyFill="1" applyAlignment="1">
      <alignment horizontal="center"/>
    </xf>
    <xf numFmtId="1" fontId="13" fillId="0" borderId="0" xfId="0" applyNumberFormat="1" applyFont="1" applyFill="1" applyAlignment="1">
      <alignment horizontal="center"/>
    </xf>
    <xf numFmtId="1" fontId="4" fillId="2" borderId="0" xfId="0" applyNumberFormat="1" applyFont="1" applyFill="1" applyAlignment="1">
      <alignment horizontal="center"/>
    </xf>
    <xf numFmtId="1" fontId="4" fillId="0" borderId="0" xfId="0" applyNumberFormat="1" applyFont="1" applyAlignment="1">
      <alignment horizontal="center"/>
    </xf>
    <xf numFmtId="1" fontId="4" fillId="4" borderId="0" xfId="0" applyNumberFormat="1" applyFont="1" applyFill="1" applyAlignment="1">
      <alignment horizontal="center"/>
    </xf>
    <xf numFmtId="1" fontId="4" fillId="3" borderId="0" xfId="0" applyNumberFormat="1" applyFont="1" applyFill="1" applyAlignment="1">
      <alignment horizontal="center"/>
    </xf>
    <xf numFmtId="1" fontId="4" fillId="0" borderId="0" xfId="0" applyNumberFormat="1" applyFont="1"/>
    <xf numFmtId="0" fontId="16" fillId="0" borderId="0" xfId="0" applyFont="1"/>
    <xf numFmtId="0" fontId="17" fillId="0" borderId="0" xfId="0" applyFont="1" applyAlignment="1">
      <alignment horizontal="center"/>
    </xf>
    <xf numFmtId="0" fontId="17" fillId="0" borderId="0" xfId="0" applyFont="1"/>
    <xf numFmtId="0" fontId="18" fillId="0" borderId="0" xfId="0" applyFont="1"/>
    <xf numFmtId="0" fontId="1" fillId="0" borderId="0" xfId="0" applyFont="1" applyFill="1" applyAlignment="1">
      <alignment vertical="top" wrapText="1"/>
    </xf>
    <xf numFmtId="0" fontId="21" fillId="0" borderId="0" xfId="0" applyFont="1" applyAlignment="1">
      <alignment horizontal="left"/>
    </xf>
    <xf numFmtId="0" fontId="22" fillId="0" borderId="0" xfId="0" applyFont="1" applyAlignment="1">
      <alignment horizontal="left"/>
    </xf>
    <xf numFmtId="0" fontId="22" fillId="5" borderId="0" xfId="0" applyFont="1" applyFill="1" applyAlignment="1">
      <alignment horizontal="left"/>
    </xf>
    <xf numFmtId="0" fontId="22" fillId="2" borderId="0" xfId="0" applyFont="1" applyFill="1" applyAlignment="1">
      <alignment horizontal="left"/>
    </xf>
    <xf numFmtId="0" fontId="22" fillId="0" borderId="0" xfId="0" applyFont="1"/>
    <xf numFmtId="0" fontId="0" fillId="5" borderId="0" xfId="0" applyNumberFormat="1" applyFill="1" applyAlignment="1">
      <alignment horizontal="center"/>
    </xf>
    <xf numFmtId="0" fontId="0" fillId="2" borderId="0" xfId="0" applyNumberFormat="1" applyFill="1" applyAlignment="1">
      <alignment horizontal="center"/>
    </xf>
    <xf numFmtId="0" fontId="23" fillId="0" borderId="0" xfId="0" applyFont="1" applyAlignment="1">
      <alignment horizontal="center"/>
    </xf>
    <xf numFmtId="0" fontId="4" fillId="3" borderId="0" xfId="0" applyFont="1" applyFill="1" applyBorder="1"/>
    <xf numFmtId="0" fontId="4" fillId="3" borderId="0" xfId="0" applyFont="1" applyFill="1" applyBorder="1" applyAlignment="1">
      <alignment horizontal="left"/>
    </xf>
    <xf numFmtId="0" fontId="9" fillId="3" borderId="0" xfId="0" applyFont="1" applyFill="1" applyBorder="1"/>
    <xf numFmtId="1" fontId="4" fillId="3" borderId="0" xfId="0" applyNumberFormat="1" applyFont="1" applyFill="1" applyBorder="1" applyAlignment="1">
      <alignment horizontal="center"/>
    </xf>
    <xf numFmtId="0" fontId="3" fillId="3" borderId="0" xfId="0" applyFont="1" applyFill="1" applyBorder="1"/>
    <xf numFmtId="0" fontId="9" fillId="0" borderId="0" xfId="0" applyFont="1" applyFill="1"/>
    <xf numFmtId="0" fontId="14" fillId="0" borderId="0" xfId="0" applyFont="1" applyFill="1"/>
    <xf numFmtId="0" fontId="0" fillId="0" borderId="0" xfId="0" pivotButton="1" applyAlignment="1">
      <alignment horizontal="center"/>
    </xf>
    <xf numFmtId="0" fontId="0" fillId="0" borderId="0" xfId="0" applyNumberFormat="1"/>
    <xf numFmtId="0" fontId="0" fillId="6" borderId="0" xfId="0" applyNumberFormat="1" applyFill="1"/>
    <xf numFmtId="0" fontId="0" fillId="5" borderId="0" xfId="0" applyNumberFormat="1" applyFill="1"/>
    <xf numFmtId="0" fontId="7" fillId="7" borderId="1" xfId="0" applyFont="1" applyFill="1" applyBorder="1" applyAlignment="1">
      <alignment horizontal="center" vertical="top" wrapText="1"/>
    </xf>
    <xf numFmtId="0" fontId="1" fillId="0" borderId="0" xfId="0" applyFont="1" applyAlignment="1">
      <alignment vertical="top"/>
    </xf>
    <xf numFmtId="0" fontId="1" fillId="2" borderId="0" xfId="0" applyFont="1" applyFill="1" applyAlignment="1">
      <alignment vertical="top"/>
    </xf>
    <xf numFmtId="0" fontId="1" fillId="3" borderId="0" xfId="0" applyFont="1" applyFill="1" applyAlignment="1">
      <alignment vertical="top"/>
    </xf>
    <xf numFmtId="0" fontId="24" fillId="0" borderId="0" xfId="0" applyFont="1" applyAlignment="1">
      <alignment vertical="top"/>
    </xf>
    <xf numFmtId="0" fontId="1" fillId="0" borderId="0" xfId="0" applyFont="1" applyFill="1" applyAlignment="1">
      <alignment vertical="top"/>
    </xf>
    <xf numFmtId="0" fontId="19" fillId="0" borderId="0" xfId="0" applyFont="1" applyAlignment="1">
      <alignment horizontal="center" vertical="top"/>
    </xf>
    <xf numFmtId="0" fontId="19" fillId="0" borderId="0" xfId="0" applyFont="1" applyAlignment="1">
      <alignment horizontal="left" vertical="top"/>
    </xf>
    <xf numFmtId="0" fontId="20" fillId="0" borderId="0" xfId="0" applyFont="1" applyAlignment="1">
      <alignment horizontal="center" vertical="top"/>
    </xf>
    <xf numFmtId="1" fontId="19" fillId="0" borderId="0" xfId="0" applyNumberFormat="1" applyFont="1" applyAlignment="1">
      <alignment horizontal="center" vertical="top"/>
    </xf>
    <xf numFmtId="0" fontId="2" fillId="0" borderId="0" xfId="0" applyFont="1" applyAlignment="1">
      <alignment horizontal="center" vertical="top"/>
    </xf>
    <xf numFmtId="0" fontId="22" fillId="0" borderId="0" xfId="0" pivotButton="1" applyFont="1" applyAlignment="1"/>
    <xf numFmtId="0" fontId="3" fillId="0" borderId="0" xfId="0" applyFont="1" applyAlignment="1">
      <alignment horizontal="center" vertical="top" wrapText="1"/>
    </xf>
    <xf numFmtId="0" fontId="1" fillId="0" borderId="0" xfId="0" applyFont="1" applyAlignment="1">
      <alignment wrapText="1"/>
    </xf>
    <xf numFmtId="0" fontId="1" fillId="0" borderId="0" xfId="0" applyFont="1"/>
    <xf numFmtId="0" fontId="25" fillId="2" borderId="0" xfId="0" applyFont="1" applyFill="1"/>
    <xf numFmtId="1" fontId="1" fillId="0" borderId="0" xfId="0" applyNumberFormat="1" applyFont="1" applyAlignment="1">
      <alignment horizontal="left"/>
    </xf>
    <xf numFmtId="0" fontId="25" fillId="3" borderId="0" xfId="0" applyFont="1" applyFill="1"/>
    <xf numFmtId="0" fontId="1" fillId="0" borderId="0" xfId="0" applyFont="1" applyAlignment="1">
      <alignment horizontal="center" vertical="top" wrapText="1"/>
    </xf>
    <xf numFmtId="0" fontId="26" fillId="0" borderId="0" xfId="0" applyFont="1" applyAlignment="1">
      <alignment vertical="top" wrapText="1"/>
    </xf>
    <xf numFmtId="0" fontId="25" fillId="0" borderId="0" xfId="0" applyFont="1" applyAlignment="1">
      <alignment vertical="top" wrapText="1"/>
    </xf>
    <xf numFmtId="0" fontId="25" fillId="2" borderId="0" xfId="0" applyFont="1" applyFill="1" applyAlignment="1">
      <alignment vertical="top"/>
    </xf>
    <xf numFmtId="0" fontId="25" fillId="0" borderId="0" xfId="0" applyFont="1" applyAlignment="1">
      <alignment vertical="top"/>
    </xf>
    <xf numFmtId="0" fontId="26" fillId="2" borderId="0" xfId="0" applyFont="1" applyFill="1" applyAlignment="1">
      <alignment vertical="top" wrapText="1"/>
    </xf>
    <xf numFmtId="0" fontId="26" fillId="2" borderId="0" xfId="0" applyFont="1" applyFill="1"/>
    <xf numFmtId="0" fontId="26" fillId="3" borderId="0" xfId="0" applyFont="1" applyFill="1"/>
    <xf numFmtId="0" fontId="26" fillId="0" borderId="0" xfId="0" applyFont="1"/>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0" fillId="0" borderId="0" xfId="0" applyAlignment="1">
      <alignment horizontal="center" vertical="center" wrapText="1"/>
    </xf>
    <xf numFmtId="0" fontId="22" fillId="0" borderId="5" xfId="0" applyFont="1" applyBorder="1" applyAlignment="1">
      <alignment horizontal="left"/>
    </xf>
    <xf numFmtId="0" fontId="22" fillId="0" borderId="6" xfId="0" applyFont="1" applyBorder="1" applyAlignment="1">
      <alignment horizontal="center" vertical="top"/>
    </xf>
    <xf numFmtId="0" fontId="22" fillId="0" borderId="6" xfId="0" applyFont="1" applyBorder="1" applyAlignment="1">
      <alignment horizontal="left" vertical="top"/>
    </xf>
    <xf numFmtId="0" fontId="22" fillId="0" borderId="7" xfId="0" applyFont="1" applyBorder="1" applyAlignment="1">
      <alignment horizontal="left" vertical="top"/>
    </xf>
    <xf numFmtId="0" fontId="22" fillId="0" borderId="7" xfId="0" applyFont="1" applyBorder="1" applyAlignment="1">
      <alignment horizontal="center" vertical="top"/>
    </xf>
    <xf numFmtId="0" fontId="22" fillId="0" borderId="6" xfId="0" applyFont="1" applyFill="1" applyBorder="1" applyAlignment="1">
      <alignment horizontal="center" vertical="top"/>
    </xf>
    <xf numFmtId="0" fontId="22" fillId="0" borderId="8" xfId="0" applyFont="1" applyBorder="1" applyAlignment="1">
      <alignment horizontal="left"/>
    </xf>
    <xf numFmtId="0" fontId="22" fillId="0" borderId="9" xfId="0" applyFont="1" applyBorder="1" applyAlignment="1">
      <alignment horizontal="center" vertical="top"/>
    </xf>
    <xf numFmtId="0" fontId="22" fillId="0" borderId="9" xfId="0" applyFont="1" applyBorder="1" applyAlignment="1">
      <alignment horizontal="left" vertical="top"/>
    </xf>
    <xf numFmtId="0" fontId="22" fillId="0" borderId="10" xfId="0" applyFont="1" applyBorder="1" applyAlignment="1">
      <alignment horizontal="left" vertical="top"/>
    </xf>
    <xf numFmtId="0" fontId="22" fillId="0" borderId="0" xfId="0" applyFont="1" applyAlignment="1"/>
    <xf numFmtId="0" fontId="3" fillId="0" borderId="0" xfId="0" applyFont="1" applyAlignment="1">
      <alignment horizontal="center"/>
    </xf>
    <xf numFmtId="0" fontId="3" fillId="0" borderId="5" xfId="0" applyFont="1" applyBorder="1"/>
    <xf numFmtId="0" fontId="3" fillId="0" borderId="6" xfId="0" applyFont="1" applyBorder="1" applyAlignment="1">
      <alignment horizontal="center"/>
    </xf>
    <xf numFmtId="0" fontId="26" fillId="0" borderId="6" xfId="0" applyFont="1" applyBorder="1" applyAlignment="1">
      <alignment horizontal="left"/>
    </xf>
    <xf numFmtId="0" fontId="3" fillId="0" borderId="6" xfId="0" applyFont="1" applyBorder="1"/>
    <xf numFmtId="0" fontId="3" fillId="0" borderId="7" xfId="0" applyFont="1" applyBorder="1" applyAlignment="1">
      <alignment horizontal="center"/>
    </xf>
    <xf numFmtId="0" fontId="3" fillId="0" borderId="8" xfId="0" applyFont="1" applyBorder="1"/>
    <xf numFmtId="0" fontId="3" fillId="0" borderId="9" xfId="0" applyFont="1" applyBorder="1" applyAlignment="1">
      <alignment horizontal="center"/>
    </xf>
    <xf numFmtId="0" fontId="26" fillId="0" borderId="9" xfId="0" applyFont="1" applyBorder="1" applyAlignment="1">
      <alignment horizontal="left"/>
    </xf>
    <xf numFmtId="0" fontId="3" fillId="0" borderId="9" xfId="0" applyFont="1" applyBorder="1"/>
    <xf numFmtId="0" fontId="3" fillId="0" borderId="10" xfId="0" applyFont="1" applyBorder="1" applyAlignment="1">
      <alignment horizontal="center"/>
    </xf>
    <xf numFmtId="0" fontId="28" fillId="0" borderId="0" xfId="0" applyFont="1" applyAlignment="1">
      <alignment horizontal="left"/>
    </xf>
    <xf numFmtId="0" fontId="28" fillId="0" borderId="0" xfId="0" applyFont="1" applyAlignment="1"/>
    <xf numFmtId="0" fontId="28" fillId="0" borderId="0" xfId="0" applyFont="1"/>
    <xf numFmtId="0" fontId="28" fillId="0" borderId="0" xfId="0" applyFont="1" applyAlignment="1">
      <alignment horizont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1" fillId="0" borderId="0" xfId="0" applyFont="1"/>
    <xf numFmtId="0" fontId="31" fillId="0" borderId="0" xfId="0" applyFont="1" applyAlignment="1">
      <alignment vertical="center" wrapText="1"/>
    </xf>
    <xf numFmtId="0" fontId="30" fillId="8" borderId="0" xfId="0" applyFont="1" applyFill="1" applyBorder="1" applyAlignment="1">
      <alignment horizontal="center" vertical="center" wrapText="1"/>
    </xf>
    <xf numFmtId="0" fontId="22" fillId="0" borderId="0" xfId="0" applyFont="1" applyBorder="1" applyAlignment="1"/>
    <xf numFmtId="0" fontId="22" fillId="0" borderId="0" xfId="0" applyFont="1" applyBorder="1" applyAlignment="1">
      <alignment horizontal="center"/>
    </xf>
    <xf numFmtId="0" fontId="22" fillId="0" borderId="0" xfId="0" applyFont="1" applyBorder="1" applyAlignment="1">
      <alignment horizontal="left"/>
    </xf>
    <xf numFmtId="0" fontId="22" fillId="0" borderId="0" xfId="0" applyFont="1" applyFill="1" applyBorder="1" applyAlignment="1">
      <alignment vertical="center"/>
    </xf>
    <xf numFmtId="0" fontId="37" fillId="0" borderId="0" xfId="0" applyFont="1" applyBorder="1" applyAlignment="1"/>
    <xf numFmtId="0" fontId="37" fillId="0" borderId="0" xfId="0" applyFont="1" applyBorder="1" applyAlignment="1">
      <alignment horizontal="center"/>
    </xf>
    <xf numFmtId="0" fontId="37" fillId="0" borderId="0" xfId="0" applyFont="1" applyBorder="1" applyAlignment="1">
      <alignment horizontal="left"/>
    </xf>
    <xf numFmtId="0" fontId="37" fillId="0" borderId="0" xfId="0" applyFont="1" applyFill="1" applyBorder="1" applyAlignment="1">
      <alignment vertical="center"/>
    </xf>
    <xf numFmtId="0" fontId="22" fillId="0" borderId="0" xfId="0" applyFont="1" applyBorder="1" applyAlignment="1">
      <alignment horizontal="center" vertical="top"/>
    </xf>
    <xf numFmtId="0" fontId="22" fillId="0" borderId="0" xfId="0" applyFont="1" applyBorder="1" applyAlignment="1">
      <alignment vertical="top"/>
    </xf>
    <xf numFmtId="0" fontId="22" fillId="0" borderId="0" xfId="0" applyFont="1" applyBorder="1" applyAlignment="1">
      <alignment horizontal="left" vertical="top"/>
    </xf>
    <xf numFmtId="0" fontId="37" fillId="0" borderId="0" xfId="0" applyFont="1" applyBorder="1" applyAlignment="1">
      <alignment horizontal="left" vertical="top"/>
    </xf>
    <xf numFmtId="0" fontId="37" fillId="0" borderId="0" xfId="0" applyFont="1" applyBorder="1" applyAlignment="1">
      <alignment vertical="top"/>
    </xf>
    <xf numFmtId="0" fontId="37" fillId="0" borderId="0" xfId="0" applyFont="1" applyBorder="1" applyAlignment="1">
      <alignment horizontal="center" vertical="top"/>
    </xf>
    <xf numFmtId="0" fontId="22"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Border="1" applyAlignment="1">
      <alignment vertical="top"/>
    </xf>
    <xf numFmtId="0" fontId="22" fillId="0" borderId="0" xfId="0" applyFont="1" applyFill="1" applyBorder="1" applyAlignment="1"/>
    <xf numFmtId="0" fontId="37" fillId="0" borderId="0" xfId="0" applyFont="1" applyFill="1" applyBorder="1" applyAlignment="1">
      <alignment vertical="top"/>
    </xf>
    <xf numFmtId="0" fontId="36" fillId="0" borderId="0" xfId="0" applyFont="1" applyBorder="1" applyAlignment="1">
      <alignment horizontal="center"/>
    </xf>
    <xf numFmtId="0" fontId="36" fillId="0" borderId="0" xfId="0" applyFont="1" applyBorder="1" applyAlignment="1">
      <alignment horizontal="center" vertical="top"/>
    </xf>
    <xf numFmtId="0" fontId="38" fillId="0" borderId="0" xfId="0" applyFont="1"/>
    <xf numFmtId="0" fontId="6" fillId="0" borderId="0" xfId="0" applyFont="1" applyAlignment="1"/>
    <xf numFmtId="0" fontId="4" fillId="0" borderId="0" xfId="0" applyFont="1" applyAlignment="1"/>
    <xf numFmtId="0" fontId="6" fillId="0" borderId="0" xfId="0" applyFont="1" applyAlignment="1">
      <alignment horizontal="center"/>
    </xf>
    <xf numFmtId="0" fontId="39" fillId="0" borderId="0" xfId="0" applyFont="1" applyAlignment="1"/>
    <xf numFmtId="0" fontId="40" fillId="9" borderId="0" xfId="0" applyFont="1" applyFill="1" applyAlignment="1"/>
    <xf numFmtId="0" fontId="40" fillId="9" borderId="0" xfId="0" applyFont="1" applyFill="1" applyAlignment="1">
      <alignment horizontal="left"/>
    </xf>
    <xf numFmtId="0" fontId="41" fillId="0" borderId="0" xfId="0" applyFont="1" applyAlignment="1"/>
    <xf numFmtId="0" fontId="42" fillId="0" borderId="0" xfId="0" applyFont="1" applyAlignment="1"/>
    <xf numFmtId="0" fontId="43" fillId="0" borderId="0" xfId="0" applyFont="1" applyAlignment="1">
      <alignment horizontal="left"/>
    </xf>
    <xf numFmtId="0" fontId="44" fillId="0" borderId="0" xfId="0" applyFont="1" applyAlignment="1"/>
    <xf numFmtId="0" fontId="45" fillId="0" borderId="0" xfId="0" applyFont="1" applyAlignment="1"/>
    <xf numFmtId="0" fontId="46" fillId="0" borderId="0" xfId="0" applyFont="1" applyAlignment="1"/>
    <xf numFmtId="0" fontId="0" fillId="0" borderId="0" xfId="0" applyAlignment="1"/>
    <xf numFmtId="0" fontId="27" fillId="0" borderId="0" xfId="0" applyFont="1" applyAlignment="1"/>
    <xf numFmtId="0" fontId="23" fillId="0" borderId="0" xfId="0" applyFont="1" applyAlignment="1"/>
    <xf numFmtId="0" fontId="23" fillId="0" borderId="0" xfId="0" applyFont="1"/>
    <xf numFmtId="1" fontId="48" fillId="0" borderId="0" xfId="0" applyNumberFormat="1" applyFont="1" applyAlignment="1"/>
    <xf numFmtId="0" fontId="31" fillId="0" borderId="0" xfId="0" applyFont="1" applyAlignment="1"/>
    <xf numFmtId="0" fontId="23" fillId="0" borderId="0" xfId="0" applyFont="1" applyBorder="1" applyAlignment="1"/>
    <xf numFmtId="0" fontId="49" fillId="0" borderId="0" xfId="0" applyFont="1" applyBorder="1"/>
    <xf numFmtId="0" fontId="0" fillId="0" borderId="0" xfId="0" applyBorder="1"/>
    <xf numFmtId="0" fontId="0" fillId="0" borderId="6" xfId="0" applyBorder="1"/>
    <xf numFmtId="0" fontId="0" fillId="0" borderId="6" xfId="0" applyNumberFormat="1" applyBorder="1"/>
    <xf numFmtId="0" fontId="0" fillId="0" borderId="6" xfId="0" pivotButton="1" applyBorder="1"/>
    <xf numFmtId="0" fontId="0" fillId="0" borderId="6" xfId="0" applyBorder="1" applyAlignment="1">
      <alignment horizontal="left"/>
    </xf>
    <xf numFmtId="0" fontId="0" fillId="0" borderId="6" xfId="0" applyBorder="1" applyAlignment="1">
      <alignment horizontal="left" indent="1"/>
    </xf>
    <xf numFmtId="0" fontId="31" fillId="0" borderId="0" xfId="0" applyFont="1" applyAlignment="1">
      <alignment horizontal="center"/>
    </xf>
    <xf numFmtId="0" fontId="31" fillId="0" borderId="0" xfId="0" applyFont="1" applyAlignment="1">
      <alignment horizontal="left"/>
    </xf>
    <xf numFmtId="0" fontId="34" fillId="0" borderId="0" xfId="0" applyFont="1"/>
    <xf numFmtId="0" fontId="34" fillId="0" borderId="5" xfId="0" applyFont="1" applyBorder="1" applyAlignment="1"/>
    <xf numFmtId="0" fontId="34" fillId="0" borderId="6" xfId="0" applyFont="1" applyBorder="1" applyAlignment="1">
      <alignment horizontal="left"/>
    </xf>
    <xf numFmtId="0" fontId="34" fillId="0" borderId="6" xfId="0" applyFont="1" applyBorder="1" applyAlignment="1">
      <alignment horizontal="center"/>
    </xf>
    <xf numFmtId="0" fontId="34" fillId="0" borderId="7" xfId="0" applyFont="1" applyBorder="1"/>
    <xf numFmtId="0" fontId="34" fillId="0" borderId="6" xfId="0" applyFont="1" applyBorder="1" applyAlignment="1">
      <alignment horizontal="center" vertical="top"/>
    </xf>
    <xf numFmtId="0" fontId="34" fillId="0" borderId="6" xfId="0" applyFont="1" applyBorder="1" applyAlignment="1">
      <alignment vertical="top"/>
    </xf>
    <xf numFmtId="0" fontId="34" fillId="0" borderId="6" xfId="0" applyFont="1" applyBorder="1" applyAlignment="1">
      <alignment horizontal="left" vertical="top"/>
    </xf>
    <xf numFmtId="0" fontId="34" fillId="0" borderId="5" xfId="0" applyFont="1" applyBorder="1"/>
    <xf numFmtId="0" fontId="34" fillId="0" borderId="8" xfId="0" applyFont="1" applyBorder="1"/>
    <xf numFmtId="0" fontId="34" fillId="0" borderId="10" xfId="0" applyFont="1" applyBorder="1"/>
    <xf numFmtId="0" fontId="33" fillId="0" borderId="0" xfId="0" applyFont="1"/>
    <xf numFmtId="0" fontId="33" fillId="0" borderId="5" xfId="0" applyFont="1" applyBorder="1"/>
    <xf numFmtId="0" fontId="33" fillId="0" borderId="6" xfId="0" applyFont="1" applyBorder="1"/>
    <xf numFmtId="0" fontId="33" fillId="0" borderId="7" xfId="0" applyFont="1" applyBorder="1"/>
    <xf numFmtId="0" fontId="32" fillId="0" borderId="0" xfId="0" applyFont="1"/>
    <xf numFmtId="0" fontId="33" fillId="0" borderId="6" xfId="0" applyFont="1" applyBorder="1" applyAlignment="1">
      <alignment horizontal="center"/>
    </xf>
    <xf numFmtId="0" fontId="34" fillId="0" borderId="9" xfId="0" applyFont="1" applyBorder="1" applyAlignment="1">
      <alignment horizontal="center"/>
    </xf>
    <xf numFmtId="0" fontId="32" fillId="0" borderId="0" xfId="0" applyFont="1" applyAlignment="1">
      <alignment horizontal="center"/>
    </xf>
    <xf numFmtId="0" fontId="34" fillId="0" borderId="6" xfId="0" applyFont="1" applyBorder="1" applyAlignment="1"/>
    <xf numFmtId="0" fontId="33" fillId="0" borderId="6" xfId="0" applyFont="1" applyBorder="1" applyAlignment="1"/>
    <xf numFmtId="0" fontId="34" fillId="0" borderId="9" xfId="0" applyFont="1" applyBorder="1" applyAlignment="1"/>
    <xf numFmtId="0" fontId="0" fillId="0" borderId="6" xfId="0" applyBorder="1" applyAlignment="1">
      <alignment horizontal="center"/>
    </xf>
    <xf numFmtId="0" fontId="0" fillId="0" borderId="6" xfId="0" applyNumberFormat="1" applyBorder="1" applyAlignment="1">
      <alignment horizontal="center"/>
    </xf>
    <xf numFmtId="0" fontId="0" fillId="2" borderId="6" xfId="0" applyNumberFormat="1" applyFill="1" applyBorder="1" applyAlignment="1">
      <alignment horizontal="center"/>
    </xf>
    <xf numFmtId="0" fontId="2" fillId="0" borderId="0" xfId="0" applyFont="1"/>
    <xf numFmtId="0" fontId="2" fillId="0" borderId="0" xfId="0" applyFont="1" applyAlignment="1">
      <alignment horizontal="center"/>
    </xf>
    <xf numFmtId="0" fontId="23" fillId="0" borderId="0" xfId="0" applyFont="1" applyBorder="1" applyAlignment="1">
      <alignment horizontal="center"/>
    </xf>
    <xf numFmtId="0" fontId="50" fillId="0" borderId="0" xfId="0" applyFont="1" applyBorder="1" applyAlignment="1">
      <alignment horizontal="center"/>
    </xf>
    <xf numFmtId="0" fontId="50" fillId="0" borderId="0" xfId="0" applyFont="1" applyBorder="1" applyAlignment="1">
      <alignment horizontal="left"/>
    </xf>
    <xf numFmtId="0" fontId="33" fillId="0" borderId="0" xfId="0" applyFont="1" applyAlignment="1">
      <alignment horizontal="center"/>
    </xf>
    <xf numFmtId="0" fontId="27" fillId="0" borderId="6" xfId="0" applyFont="1" applyBorder="1"/>
    <xf numFmtId="0" fontId="52" fillId="0" borderId="6" xfId="0" applyFont="1" applyBorder="1" applyAlignment="1">
      <alignment horizontal="center"/>
    </xf>
    <xf numFmtId="0" fontId="53" fillId="0" borderId="0" xfId="0" applyFont="1"/>
    <xf numFmtId="0" fontId="54" fillId="0" borderId="0" xfId="0" applyFont="1"/>
    <xf numFmtId="0" fontId="32" fillId="0" borderId="0" xfId="0" applyFont="1" applyAlignment="1"/>
    <xf numFmtId="0" fontId="55" fillId="0" borderId="0" xfId="0" applyFont="1" applyAlignment="1"/>
    <xf numFmtId="0" fontId="56" fillId="0" borderId="0" xfId="0" applyFont="1" applyAlignment="1">
      <alignment horizontal="center"/>
    </xf>
    <xf numFmtId="0" fontId="0" fillId="0" borderId="2" xfId="0" applyFont="1" applyBorder="1"/>
    <xf numFmtId="0" fontId="0" fillId="0" borderId="3" xfId="0" applyFont="1" applyBorder="1"/>
    <xf numFmtId="0" fontId="0" fillId="0" borderId="3" xfId="0" applyFont="1" applyBorder="1" applyAlignment="1">
      <alignment horizontal="center"/>
    </xf>
    <xf numFmtId="0" fontId="0" fillId="0" borderId="3" xfId="0" applyBorder="1" applyAlignment="1">
      <alignment horizontal="center"/>
    </xf>
    <xf numFmtId="0" fontId="0" fillId="0" borderId="6" xfId="0" applyFill="1" applyBorder="1"/>
    <xf numFmtId="0" fontId="0" fillId="0" borderId="6" xfId="0" applyFill="1" applyBorder="1" applyAlignment="1">
      <alignment horizontal="center"/>
    </xf>
    <xf numFmtId="0" fontId="27" fillId="0" borderId="6" xfId="0" applyFont="1" applyFill="1" applyBorder="1"/>
    <xf numFmtId="0" fontId="27" fillId="0" borderId="6" xfId="0" applyFont="1" applyFill="1" applyBorder="1" applyAlignment="1">
      <alignment horizontal="center"/>
    </xf>
    <xf numFmtId="0" fontId="57" fillId="0" borderId="0" xfId="0" applyFont="1"/>
    <xf numFmtId="0" fontId="57" fillId="0" borderId="0" xfId="0" applyFont="1" applyAlignment="1">
      <alignment horizontal="center"/>
    </xf>
    <xf numFmtId="0" fontId="34" fillId="2" borderId="5" xfId="0" applyFont="1" applyFill="1" applyBorder="1" applyAlignment="1"/>
    <xf numFmtId="0" fontId="34" fillId="2" borderId="6" xfId="0" applyFont="1" applyFill="1" applyBorder="1" applyAlignment="1">
      <alignment horizontal="left"/>
    </xf>
    <xf numFmtId="0" fontId="34" fillId="2" borderId="6" xfId="0" applyFont="1" applyFill="1" applyBorder="1" applyAlignment="1">
      <alignment horizontal="center"/>
    </xf>
    <xf numFmtId="0" fontId="34" fillId="2" borderId="7" xfId="0" applyFont="1" applyFill="1" applyBorder="1"/>
    <xf numFmtId="0" fontId="33" fillId="2" borderId="5" xfId="0" applyFont="1" applyFill="1" applyBorder="1"/>
    <xf numFmtId="0" fontId="33" fillId="2" borderId="6" xfId="0" applyFont="1" applyFill="1" applyBorder="1" applyAlignment="1">
      <alignment horizontal="left"/>
    </xf>
    <xf numFmtId="0" fontId="33" fillId="2" borderId="6" xfId="0" applyFont="1" applyFill="1" applyBorder="1" applyAlignment="1">
      <alignment horizontal="center"/>
    </xf>
    <xf numFmtId="0" fontId="33" fillId="2" borderId="7" xfId="0" applyFont="1" applyFill="1" applyBorder="1"/>
    <xf numFmtId="0" fontId="33" fillId="2" borderId="6" xfId="0" applyFont="1" applyFill="1" applyBorder="1"/>
    <xf numFmtId="0" fontId="34" fillId="2" borderId="6" xfId="0" applyFont="1" applyFill="1" applyBorder="1" applyAlignment="1">
      <alignment horizontal="left" vertical="top"/>
    </xf>
    <xf numFmtId="0" fontId="34" fillId="2" borderId="6" xfId="0" applyFont="1" applyFill="1" applyBorder="1" applyAlignment="1">
      <alignment horizontal="center" vertical="top"/>
    </xf>
    <xf numFmtId="0" fontId="34" fillId="2" borderId="6" xfId="0" applyFont="1" applyFill="1" applyBorder="1"/>
    <xf numFmtId="0" fontId="33" fillId="2" borderId="6" xfId="0" applyFont="1" applyFill="1" applyBorder="1" applyAlignment="1"/>
    <xf numFmtId="0" fontId="34" fillId="2" borderId="6" xfId="0" applyFont="1" applyFill="1" applyBorder="1" applyAlignment="1"/>
    <xf numFmtId="0" fontId="51" fillId="0" borderId="6" xfId="0" applyFont="1" applyBorder="1"/>
    <xf numFmtId="0" fontId="0" fillId="10" borderId="6" xfId="0" applyFill="1" applyBorder="1" applyAlignment="1">
      <alignment horizontal="left"/>
    </xf>
    <xf numFmtId="0" fontId="0" fillId="10" borderId="6" xfId="0" applyNumberFormat="1" applyFill="1" applyBorder="1" applyAlignment="1">
      <alignment horizontal="center"/>
    </xf>
    <xf numFmtId="0" fontId="52" fillId="0" borderId="6" xfId="0" applyFont="1" applyFill="1" applyBorder="1" applyAlignment="1">
      <alignment horizontal="left"/>
    </xf>
    <xf numFmtId="0" fontId="27" fillId="0" borderId="11" xfId="0" applyFont="1" applyBorder="1" applyAlignment="1">
      <alignment horizontal="left"/>
    </xf>
    <xf numFmtId="0" fontId="27" fillId="0" borderId="11" xfId="0" applyNumberFormat="1" applyFont="1" applyBorder="1" applyAlignment="1">
      <alignment horizontal="center"/>
    </xf>
    <xf numFmtId="0" fontId="27" fillId="0" borderId="0" xfId="0" applyFont="1" applyBorder="1" applyAlignment="1">
      <alignment horizontal="left"/>
    </xf>
    <xf numFmtId="0" fontId="0" fillId="0" borderId="11" xfId="0" applyBorder="1" applyAlignment="1">
      <alignment horizontal="left" indent="1"/>
    </xf>
    <xf numFmtId="0" fontId="27" fillId="0" borderId="0" xfId="0" applyNumberFormat="1" applyFont="1" applyBorder="1" applyAlignment="1">
      <alignment horizontal="center"/>
    </xf>
    <xf numFmtId="0" fontId="0" fillId="0" borderId="11" xfId="0" applyNumberFormat="1" applyBorder="1" applyAlignment="1">
      <alignment horizontal="center"/>
    </xf>
    <xf numFmtId="0" fontId="54" fillId="0" borderId="0" xfId="0" applyFont="1" applyAlignment="1">
      <alignment horizontal="left" vertical="top" wrapText="1"/>
    </xf>
  </cellXfs>
  <cellStyles count="2">
    <cellStyle name="Normal" xfId="0" builtinId="0"/>
    <cellStyle name="Normal 2" xfId="1"/>
  </cellStyles>
  <dxfs count="301">
    <dxf>
      <font>
        <strike val="0"/>
        <outline val="0"/>
        <shadow val="0"/>
        <u val="none"/>
        <vertAlign val="baseline"/>
        <sz val="12"/>
        <color theme="1"/>
        <name val="Cambria"/>
        <scheme val="major"/>
      </font>
    </dxf>
    <dxf>
      <font>
        <b/>
        <strike val="0"/>
        <outline val="0"/>
        <shadow val="0"/>
        <u val="none"/>
        <vertAlign val="baseline"/>
        <sz val="12"/>
        <color theme="1"/>
        <name val="Cambria"/>
        <scheme val="major"/>
      </font>
    </dxf>
    <dxf>
      <font>
        <strike val="0"/>
        <outline val="0"/>
        <shadow val="0"/>
        <u val="none"/>
        <vertAlign val="baseline"/>
        <sz val="12"/>
        <color theme="1"/>
        <name val="Cambria"/>
        <scheme val="major"/>
      </font>
    </dxf>
    <dxf>
      <font>
        <b/>
        <strike val="0"/>
        <outline val="0"/>
        <shadow val="0"/>
        <u val="none"/>
        <vertAlign val="baseline"/>
        <sz val="16"/>
        <color theme="1"/>
        <name val="Cambria"/>
        <scheme val="major"/>
      </font>
      <alignment horizontal="center" vertical="bottom" textRotation="0" wrapText="0" indent="0" justifyLastLine="0" shrinkToFit="0" readingOrder="0"/>
    </dxf>
    <dxf>
      <alignment horizontal="center" readingOrder="0"/>
    </dxf>
    <dxf>
      <alignment horizontal="center" readingOrder="0"/>
    </dxf>
    <dxf>
      <font>
        <b val="0"/>
        <i val="0"/>
        <strike val="0"/>
        <condense val="0"/>
        <extend val="0"/>
        <outline val="0"/>
        <shadow val="0"/>
        <u val="none"/>
        <vertAlign val="baseline"/>
        <sz val="9"/>
        <color rgb="FFFF0000"/>
        <name val="Calibri"/>
        <scheme val="minor"/>
      </font>
      <alignment horizontal="left" vertical="bottom" textRotation="0" wrapText="0" relativeIndent="0" justifyLastLine="0" shrinkToFit="0" readingOrder="0"/>
    </dxf>
    <dxf>
      <font>
        <b val="0"/>
        <i val="0"/>
        <strike val="0"/>
        <condense val="0"/>
        <extend val="0"/>
        <outline val="0"/>
        <shadow val="0"/>
        <u val="none"/>
        <vertAlign val="baseline"/>
        <sz val="9"/>
        <color rgb="FFFF0000"/>
        <name val="Calibri"/>
        <scheme val="minor"/>
      </font>
      <alignment horizontal="center" vertical="bottom" textRotation="0" wrapText="0" relativeIndent="0" justifyLastLine="0" shrinkToFit="0" readingOrder="0"/>
    </dxf>
    <dxf>
      <font>
        <b val="0"/>
        <i val="0"/>
        <strike val="0"/>
        <condense val="0"/>
        <extend val="0"/>
        <outline val="0"/>
        <shadow val="0"/>
        <u val="none"/>
        <vertAlign val="baseline"/>
        <sz val="9"/>
        <color rgb="FFFF0000"/>
        <name val="Calibri"/>
        <scheme val="minor"/>
      </font>
      <alignment horizontal="center" vertical="bottom" textRotation="0" wrapText="0" relativeIndent="0" justifyLastLine="0" shrinkToFit="0" readingOrder="0"/>
    </dxf>
    <dxf>
      <font>
        <b val="0"/>
        <i val="0"/>
        <strike val="0"/>
        <condense val="0"/>
        <extend val="0"/>
        <outline val="0"/>
        <shadow val="0"/>
        <u val="none"/>
        <vertAlign val="baseline"/>
        <sz val="9"/>
        <color rgb="FFFF0000"/>
        <name val="Calibri"/>
        <scheme val="minor"/>
      </font>
      <alignment horizontal="general" vertical="bottom" textRotation="0" wrapText="0" relativeIndent="0" justifyLastLine="0" shrinkToFit="0" readingOrder="0"/>
    </dxf>
    <dxf>
      <font>
        <b val="0"/>
        <i val="0"/>
        <strike val="0"/>
        <condense val="0"/>
        <extend val="0"/>
        <outline val="0"/>
        <shadow val="0"/>
        <u val="none"/>
        <vertAlign val="baseline"/>
        <sz val="9"/>
        <color rgb="FFFF0000"/>
        <name val="Calibri"/>
        <scheme val="minor"/>
      </font>
      <alignment horizontal="left" vertical="bottom" textRotation="0" wrapText="0" relativeIndent="0" justifyLastLine="0" shrinkToFit="0" readingOrder="0"/>
    </dxf>
    <dxf>
      <font>
        <strike val="0"/>
        <outline val="0"/>
        <shadow val="0"/>
        <u val="none"/>
        <vertAlign val="baseline"/>
        <sz val="9"/>
        <name val="Calibri"/>
        <scheme val="minor"/>
      </font>
    </dxf>
    <dxf>
      <font>
        <b val="0"/>
        <i val="0"/>
        <strike val="0"/>
        <condense val="0"/>
        <extend val="0"/>
        <outline val="0"/>
        <shadow val="0"/>
        <u val="none"/>
        <vertAlign val="baseline"/>
        <sz val="9"/>
        <color rgb="FFFF0000"/>
        <name val="Calibri"/>
        <scheme val="minor"/>
      </font>
      <fill>
        <patternFill patternType="none">
          <fgColor indexed="64"/>
          <bgColor indexed="65"/>
        </patternFill>
      </fill>
      <alignment horizontal="general" vertical="top" textRotation="0" wrapText="0" relativeIndent="0" justifyLastLine="0" shrinkToFit="0" readingOrder="0"/>
    </dxf>
    <dxf>
      <font>
        <b val="0"/>
        <i val="0"/>
        <strike val="0"/>
        <condense val="0"/>
        <extend val="0"/>
        <outline val="0"/>
        <shadow val="0"/>
        <u val="none"/>
        <vertAlign val="baseline"/>
        <sz val="9"/>
        <color rgb="FFFF0000"/>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9"/>
        <color rgb="FFFF0000"/>
        <name val="Calibri"/>
        <scheme val="minor"/>
      </font>
      <alignment horizontal="left" vertical="bottom" textRotation="0" wrapText="0" relativeIndent="0" justifyLastLine="0" shrinkToFit="0" readingOrder="0"/>
    </dxf>
    <dxf>
      <font>
        <b val="0"/>
        <i val="0"/>
        <strike val="0"/>
        <condense val="0"/>
        <extend val="0"/>
        <outline val="0"/>
        <shadow val="0"/>
        <u val="none"/>
        <vertAlign val="baseline"/>
        <sz val="9"/>
        <color rgb="FFFF0000"/>
        <name val="Calibri"/>
        <scheme val="minor"/>
      </font>
      <alignment horizontal="center" vertical="bottom" textRotation="0" wrapText="0" relativeIndent="0" justifyLastLine="0" shrinkToFit="0" readingOrder="0"/>
    </dxf>
    <dxf>
      <font>
        <b val="0"/>
        <i val="0"/>
        <strike val="0"/>
        <condense val="0"/>
        <extend val="0"/>
        <outline val="0"/>
        <shadow val="0"/>
        <u val="none"/>
        <vertAlign val="baseline"/>
        <sz val="9"/>
        <color rgb="FFFF0000"/>
        <name val="Calibri"/>
        <scheme val="minor"/>
      </font>
      <alignment horizontal="general" vertical="bottom" textRotation="0" wrapText="0" relativeIndent="0" justifyLastLine="0" shrinkToFit="0" readingOrder="0"/>
    </dxf>
    <dxf>
      <font>
        <strike val="0"/>
        <outline val="0"/>
        <shadow val="0"/>
        <u val="none"/>
        <vertAlign val="baseline"/>
        <sz val="9"/>
        <name val="Calibri"/>
        <scheme val="minor"/>
      </font>
      <alignment textRotation="0" relativeIndent="0" justifyLastLine="0" shrinkToFit="0" readingOrder="0"/>
    </dxf>
    <dxf>
      <font>
        <strike val="0"/>
        <outline val="0"/>
        <shadow val="0"/>
        <u val="none"/>
        <vertAlign val="baseline"/>
        <sz val="9"/>
        <color auto="1"/>
        <name val="Calibri"/>
        <scheme val="minor"/>
      </font>
      <alignment horizontal="center" vertical="center" textRotation="0" wrapText="1" indent="0" justifyLastLine="0" shrinkToFit="0" readingOrder="0"/>
    </dxf>
    <dxf>
      <font>
        <strike val="0"/>
        <outline val="0"/>
        <shadow val="0"/>
        <u val="none"/>
        <vertAlign val="baseline"/>
        <sz val="10"/>
        <color theme="1"/>
        <name val="Calibri"/>
        <scheme val="minor"/>
      </font>
      <alignment horizontal="general" vertical="bottom" textRotation="0" wrapText="0" relativeIndent="0" justifyLastLine="0" shrinkToFit="0" readingOrder="0"/>
    </dxf>
    <dxf>
      <font>
        <strike val="0"/>
        <outline val="0"/>
        <shadow val="0"/>
        <u val="none"/>
        <vertAlign val="baseline"/>
        <sz val="10"/>
        <color theme="1"/>
        <name val="Calibri"/>
        <scheme val="minor"/>
      </font>
      <alignment horizontal="center" vertical="bottom" textRotation="0" wrapText="0" indent="0" justifyLastLine="0" shrinkToFit="0" readingOrder="0"/>
    </dxf>
    <dxf>
      <font>
        <strike val="0"/>
        <outline val="0"/>
        <shadow val="0"/>
        <u val="none"/>
        <vertAlign val="baseline"/>
        <sz val="10"/>
        <color theme="1"/>
        <name val="Calibri"/>
        <scheme val="minor"/>
      </font>
      <alignment horizontal="general" vertical="bottom" textRotation="0" wrapText="0" relativeIndent="0" justifyLastLine="0" shrinkToFit="0" readingOrder="0"/>
    </dxf>
    <dxf>
      <font>
        <strike val="0"/>
        <outline val="0"/>
        <shadow val="0"/>
        <u val="none"/>
        <vertAlign val="baseline"/>
        <sz val="10"/>
        <color theme="1"/>
        <name val="Calibri"/>
        <scheme val="minor"/>
      </font>
      <alignment horizontal="general" vertical="bottom" textRotation="0" wrapText="0" relativeIndent="0" justifyLastLine="0" shrinkToFit="0" readingOrder="0"/>
    </dxf>
    <dxf>
      <font>
        <strike val="0"/>
        <outline val="0"/>
        <shadow val="0"/>
        <u val="none"/>
        <vertAlign val="baseline"/>
        <sz val="10"/>
        <color theme="1"/>
        <name val="Calibri"/>
        <scheme val="minor"/>
      </font>
      <alignment horizontal="general" vertical="bottom" textRotation="0" wrapText="0" relativeIndent="0" justifyLastLine="0" shrinkToFit="0" readingOrder="0"/>
    </dxf>
    <dxf>
      <font>
        <strike val="0"/>
        <outline val="0"/>
        <shadow val="0"/>
        <u val="none"/>
        <vertAlign val="baseline"/>
        <sz val="10"/>
        <color theme="1"/>
        <name val="Calibri"/>
        <scheme val="minor"/>
      </font>
      <alignment horizontal="general" vertical="bottom" textRotation="0" wrapText="0" relativeIndent="0" justifyLastLine="0" shrinkToFit="0" readingOrder="0"/>
    </dxf>
    <dxf>
      <font>
        <b val="0"/>
        <i val="0"/>
        <strike val="0"/>
        <condense val="0"/>
        <extend val="0"/>
        <outline val="0"/>
        <shadow val="0"/>
        <u val="none"/>
        <vertAlign val="baseline"/>
        <sz val="9"/>
        <color theme="1"/>
        <name val="Cambria"/>
        <scheme val="major"/>
      </font>
    </dxf>
    <dxf>
      <font>
        <b val="0"/>
        <i val="0"/>
        <strike val="0"/>
        <condense val="0"/>
        <extend val="0"/>
        <outline val="0"/>
        <shadow val="0"/>
        <u val="none"/>
        <vertAlign val="baseline"/>
        <sz val="8"/>
        <color theme="1"/>
        <name val="Cambria"/>
        <scheme val="major"/>
      </font>
      <fill>
        <patternFill patternType="none">
          <fgColor indexed="64"/>
          <bgColor indexed="65"/>
        </patternFill>
      </fill>
      <alignment horizontal="general" vertical="top" textRotation="0" wrapText="1" relativeIndent="0" justifyLastLine="0" shrinkToFit="0" readingOrder="0"/>
    </dxf>
    <dxf>
      <font>
        <b val="0"/>
        <i val="0"/>
        <strike val="0"/>
        <condense val="0"/>
        <extend val="0"/>
        <outline val="0"/>
        <shadow val="0"/>
        <u val="none"/>
        <vertAlign val="baseline"/>
        <sz val="10"/>
        <color theme="1"/>
        <name val="Cambria"/>
        <scheme val="major"/>
      </font>
    </dxf>
    <dxf>
      <font>
        <b val="0"/>
        <i val="0"/>
        <strike val="0"/>
        <condense val="0"/>
        <extend val="0"/>
        <outline val="0"/>
        <shadow val="0"/>
        <u val="none"/>
        <vertAlign val="baseline"/>
        <sz val="10"/>
        <color theme="1"/>
        <name val="Cambria"/>
        <scheme val="major"/>
      </font>
      <numFmt numFmtId="1" formatCode="0"/>
      <alignment horizontal="center" vertical="bottom" textRotation="0" wrapText="0" relativeIndent="0" justifyLastLine="0" shrinkToFit="0" readingOrder="0"/>
    </dxf>
    <dxf>
      <font>
        <b/>
        <i val="0"/>
        <strike val="0"/>
        <condense val="0"/>
        <extend val="0"/>
        <outline val="0"/>
        <shadow val="0"/>
        <u val="none"/>
        <vertAlign val="baseline"/>
        <sz val="10"/>
        <color rgb="FFFF0000"/>
        <name val="Cambria"/>
        <scheme val="major"/>
      </font>
    </dxf>
    <dxf>
      <font>
        <b val="0"/>
        <i val="0"/>
        <strike val="0"/>
        <condense val="0"/>
        <extend val="0"/>
        <outline val="0"/>
        <shadow val="0"/>
        <u val="none"/>
        <vertAlign val="baseline"/>
        <sz val="10"/>
        <color theme="1"/>
        <name val="Cambria"/>
        <scheme val="major"/>
      </font>
    </dxf>
    <dxf>
      <font>
        <b val="0"/>
        <i val="0"/>
        <strike val="0"/>
        <condense val="0"/>
        <extend val="0"/>
        <outline val="0"/>
        <shadow val="0"/>
        <u val="none"/>
        <vertAlign val="baseline"/>
        <sz val="10"/>
        <color theme="1"/>
        <name val="Cambria"/>
        <scheme val="major"/>
      </font>
      <alignment horizontal="left" vertical="bottom" textRotation="0" wrapText="0" relativeIndent="0" justifyLastLine="0" shrinkToFit="0" readingOrder="0"/>
    </dxf>
    <dxf>
      <font>
        <b val="0"/>
        <i val="0"/>
        <strike val="0"/>
        <condense val="0"/>
        <extend val="0"/>
        <outline val="0"/>
        <shadow val="0"/>
        <u val="none"/>
        <vertAlign val="baseline"/>
        <sz val="10"/>
        <color theme="1"/>
        <name val="Cambria"/>
        <scheme val="major"/>
      </font>
    </dxf>
    <dxf>
      <font>
        <b val="0"/>
        <i val="0"/>
        <strike val="0"/>
        <condense val="0"/>
        <extend val="0"/>
        <outline val="0"/>
        <shadow val="0"/>
        <u val="none"/>
        <vertAlign val="baseline"/>
        <sz val="11"/>
        <color auto="1"/>
        <name val="Cambria"/>
        <scheme val="major"/>
      </font>
      <alignment horizontal="center" vertical="top" textRotation="0" wrapText="0" relativeIndent="0" justifyLastLine="0" shrinkToFit="0" readingOrder="0"/>
    </dxf>
    <dxf>
      <fill>
        <patternFill patternType="solid">
          <bgColor rgb="FFFFC000"/>
        </patternFill>
      </fill>
    </dxf>
    <dxf>
      <alignment wrapText="0" readingOrder="0"/>
    </dxf>
    <dxf>
      <alignment horizontal="center" readingOrder="0"/>
    </dxf>
    <dxf>
      <alignment horizontal="center" readingOrder="0"/>
    </dxf>
    <dxf>
      <font>
        <sz val="9"/>
      </font>
    </dxf>
    <dxf>
      <font>
        <sz val="9"/>
      </font>
    </dxf>
    <dxf>
      <font>
        <sz val="9"/>
      </font>
    </dxf>
    <dxf>
      <font>
        <sz val="9"/>
      </font>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b val="0"/>
        <i val="0"/>
        <strike val="0"/>
        <condense val="0"/>
        <extend val="0"/>
        <outline val="0"/>
        <shadow val="0"/>
        <u val="none"/>
        <vertAlign val="baseline"/>
        <sz val="9"/>
        <color theme="1"/>
        <name val="Cambria"/>
        <scheme val="major"/>
      </font>
      <alignment horizont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9"/>
        <color theme="1"/>
        <name val="Cambria"/>
        <scheme val="major"/>
      </font>
      <alignment horizontal="lef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rgb="FFFF0000"/>
        <name val="Cambria"/>
        <scheme val="maj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mbria"/>
        <scheme val="major"/>
      </font>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mbria"/>
        <scheme val="major"/>
      </font>
      <border diagonalUp="0" diagonalDown="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mbria"/>
        <scheme val="major"/>
      </font>
    </dxf>
    <dxf>
      <border outline="0">
        <bottom style="thin">
          <color indexed="64"/>
        </bottom>
      </border>
    </dxf>
    <dxf>
      <font>
        <b val="0"/>
        <i val="0"/>
        <strike val="0"/>
        <condense val="0"/>
        <extend val="0"/>
        <outline val="0"/>
        <shadow val="0"/>
        <u val="none"/>
        <vertAlign val="baseline"/>
        <sz val="9"/>
        <color auto="1"/>
        <name val="Calibri"/>
        <scheme val="minor"/>
      </font>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Calibri"/>
        <scheme val="minor"/>
      </font>
      <fill>
        <patternFill patternType="solid">
          <fgColor indexed="64"/>
          <bgColor rgb="FFEEE382"/>
        </patternFill>
      </fill>
      <alignment horizontal="center" vertical="top" textRotation="0" wrapText="0" relative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solid">
          <fgColor indexed="64"/>
          <bgColor rgb="FFEEE382"/>
        </patternFill>
      </fill>
      <alignment horizontal="center" vertical="top" textRotation="0" wrapText="0" indent="0" justifyLastLine="0" shrinkToFit="0" readingOrder="0"/>
      <border diagonalUp="0" diagonalDown="0" outline="0">
        <left style="thin">
          <color rgb="FF000000"/>
        </left>
        <right style="thin">
          <color rgb="FF000000"/>
        </right>
        <top/>
        <bottom/>
      </border>
    </dxf>
    <dxf>
      <border>
        <bottom style="thin">
          <color indexed="64"/>
        </bottom>
        <vertical/>
        <horizontal/>
      </border>
    </dxf>
    <dxf>
      <font>
        <b/>
        <i val="0"/>
        <strike val="0"/>
        <condense val="0"/>
        <extend val="0"/>
        <outline val="0"/>
        <shadow val="0"/>
        <u val="none"/>
        <vertAlign val="baseline"/>
        <sz val="9"/>
        <color theme="1"/>
        <name val="Calibri"/>
        <scheme val="minor"/>
      </font>
      <fill>
        <patternFill patternType="solid">
          <fgColor indexed="64"/>
          <bgColor rgb="FFEEE38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alignment horizontal="left" vertical="bottom" textRotation="0" wrapText="0" relative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relativeIndent="0" justifyLastLine="0" shrinkToFit="0" readingOrder="0"/>
    </dxf>
    <dxf>
      <alignment horizontal="general"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dxf>
    <dxf>
      <alignment horizontal="general" vertical="bottom" textRotation="0" wrapText="0" relativeIndent="0" justifyLastLine="0" shrinkToFit="0" readingOrder="0"/>
    </dxf>
    <dxf>
      <alignment horizontal="general" vertical="bottom" textRotation="0" wrapText="0" relativeIndent="0" justifyLastLine="0" shrinkToFit="0" readingOrder="0"/>
    </dxf>
    <dxf>
      <alignment horizontal="general" vertical="bottom" textRotation="0" wrapText="0" relativeIndent="0" justifyLastLine="0" shrinkToFit="0" readingOrder="0"/>
    </dxf>
    <dxf>
      <alignment horizontal="general" vertical="bottom" textRotation="0" wrapText="0" relativeIndent="0" justifyLastLine="0" shrinkToFit="0"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right/>
        <top/>
        <bottom/>
      </border>
    </dxf>
    <dxf>
      <font>
        <b val="0"/>
        <i val="0"/>
        <strike val="0"/>
        <condense val="0"/>
        <extend val="0"/>
        <outline val="0"/>
        <shadow val="0"/>
        <u val="none"/>
        <vertAlign val="baseline"/>
        <sz val="11"/>
        <color rgb="FFFF0000"/>
        <name val="Calibri"/>
        <scheme val="minor"/>
      </font>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rgb="FFFF0000"/>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0"/>
        <color auto="1"/>
        <name val="Calibri"/>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left" vertical="bottom"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border diagonalUp="0" diagonalDown="0" outline="0"/>
    </dxf>
    <dxf>
      <border>
        <bottom style="thin">
          <color indexed="64"/>
        </bottom>
        <vertical/>
        <horizontal/>
      </border>
    </dxf>
    <dxf>
      <font>
        <strike val="0"/>
        <outline val="0"/>
        <shadow val="0"/>
        <u val="none"/>
        <vertAlign val="baseline"/>
        <sz val="11"/>
        <name val="Calibri"/>
        <scheme val="minor"/>
      </font>
      <border diagonalUp="0" diagonalDown="0" outline="0">
        <left style="thin">
          <color indexed="64"/>
        </left>
        <right style="thin">
          <color indexed="64"/>
        </right>
        <top/>
        <bottom/>
      </border>
    </dxf>
    <dxf>
      <fill>
        <patternFill>
          <bgColor rgb="FFCCFF99"/>
        </patternFill>
      </fill>
    </dxf>
    <dxf>
      <fill>
        <patternFill>
          <bgColor rgb="FFCCFF99"/>
        </patternFill>
      </fill>
    </dxf>
    <dxf>
      <fill>
        <patternFill>
          <bgColor rgb="FFCCFF99"/>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ont>
        <color rgb="FF0070C0"/>
      </font>
    </dxf>
    <dxf>
      <fill>
        <patternFill>
          <bgColor auto="1"/>
        </patternFill>
      </fill>
    </dxf>
    <dxf>
      <fill>
        <patternFill>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left" readingOrder="0"/>
    </dxf>
    <dxf>
      <alignment horizontal="center" readingOrder="0"/>
    </dxf>
    <dxf>
      <fill>
        <patternFill patternType="solid">
          <bgColor rgb="FFFFFF00"/>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center" readingOrder="0"/>
    </dxf>
    <dxf>
      <alignment horizontal="left" readingOrder="0"/>
    </dxf>
    <dxf>
      <alignment horizontal="center" readingOrder="0"/>
    </dxf>
    <dxf>
      <font>
        <strike val="0"/>
        <outline val="0"/>
        <shadow val="0"/>
        <u val="none"/>
        <vertAlign val="baseline"/>
        <name val="Cambria"/>
        <scheme val="major"/>
      </font>
      <alignment horizontal="general" vertical="top" textRotation="0" wrapText="0" indent="0" justifyLastLine="0" shrinkToFit="0" readingOrder="0"/>
    </dxf>
    <dxf>
      <font>
        <strike val="0"/>
        <outline val="0"/>
        <shadow val="0"/>
        <u val="none"/>
        <vertAlign val="baseline"/>
        <name val="Cambria"/>
        <scheme val="major"/>
      </font>
      <alignment horizontal="general" vertical="top" textRotation="0" wrapText="0" indent="0" justifyLastLine="0" shrinkToFit="0" readingOrder="0"/>
    </dxf>
    <dxf>
      <font>
        <strike val="0"/>
        <outline val="0"/>
        <shadow val="0"/>
        <u val="none"/>
        <vertAlign val="baseline"/>
        <sz val="10"/>
        <name val="Cambria"/>
        <scheme val="major"/>
      </font>
      <alignment horizontal="general" vertical="top" textRotation="0" wrapText="0" indent="0" justifyLastLine="0" shrinkToFit="0" readingOrder="0"/>
    </dxf>
    <dxf>
      <font>
        <strike val="0"/>
        <outline val="0"/>
        <shadow val="0"/>
        <u val="none"/>
        <vertAlign val="baseline"/>
        <sz val="8"/>
        <name val="Cambria"/>
        <scheme val="major"/>
      </font>
      <alignment horizontal="general" vertical="top" textRotation="0" wrapText="1" indent="0" justifyLastLine="0" shrinkToFit="0" readingOrder="0"/>
    </dxf>
    <dxf>
      <font>
        <strike val="0"/>
        <outline val="0"/>
        <shadow val="0"/>
        <u val="none"/>
        <vertAlign val="baseline"/>
        <sz val="8"/>
        <name val="Cambria"/>
        <scheme val="major"/>
      </font>
      <alignment horizontal="general" vertical="top" textRotation="0" wrapText="1" indent="0" justifyLastLine="0" shrinkToFit="0" readingOrder="0"/>
    </dxf>
    <dxf>
      <font>
        <strike val="0"/>
        <outline val="0"/>
        <shadow val="0"/>
        <u val="none"/>
        <vertAlign val="baseline"/>
        <sz val="10"/>
        <name val="Cambria"/>
        <scheme val="major"/>
      </font>
      <alignment horizontal="center" vertical="top" textRotation="0" wrapText="0" indent="0" justifyLastLine="0" shrinkToFit="0" readingOrder="0"/>
    </dxf>
    <dxf>
      <font>
        <strike val="0"/>
        <outline val="0"/>
        <shadow val="0"/>
        <u val="none"/>
        <vertAlign val="baseline"/>
        <name val="Cambria"/>
        <scheme val="major"/>
      </font>
      <alignment horizontal="general" vertical="top" textRotation="0" wrapText="0" indent="0" justifyLastLine="0" shrinkToFit="0" readingOrder="0"/>
    </dxf>
    <dxf>
      <font>
        <b/>
        <strike val="0"/>
        <outline val="0"/>
        <shadow val="0"/>
        <u val="none"/>
        <vertAlign val="baseline"/>
        <color rgb="FFFF0000"/>
        <name val="Cambria"/>
        <scheme val="major"/>
      </font>
      <alignment horizontal="general" vertical="top" textRotation="0" wrapText="0" indent="0" justifyLastLine="0" shrinkToFit="0" readingOrder="0"/>
    </dxf>
    <dxf>
      <font>
        <strike val="0"/>
        <outline val="0"/>
        <shadow val="0"/>
        <u val="none"/>
        <vertAlign val="baseline"/>
        <sz val="10"/>
        <name val="Cambria"/>
        <scheme val="major"/>
      </font>
      <alignment horizontal="left" vertical="top" textRotation="0" wrapText="0" indent="0" justifyLastLine="0" shrinkToFit="0" readingOrder="0"/>
    </dxf>
    <dxf>
      <font>
        <b/>
        <i val="0"/>
        <strike val="0"/>
        <condense val="0"/>
        <extend val="0"/>
        <outline val="0"/>
        <shadow val="0"/>
        <u val="none"/>
        <vertAlign val="baseline"/>
        <sz val="10"/>
        <color theme="1"/>
        <name val="Cambria"/>
        <scheme val="major"/>
      </font>
      <alignment horizontal="general" vertical="top" textRotation="0" wrapText="0" indent="0" justifyLastLine="0" shrinkToFit="0" readingOrder="0"/>
    </dxf>
    <dxf>
      <font>
        <strike val="0"/>
        <outline val="0"/>
        <shadow val="0"/>
        <u val="none"/>
        <vertAlign val="baseline"/>
        <name val="Cambria"/>
        <scheme val="major"/>
      </font>
      <alignment horizontal="general" vertical="top" textRotation="0" wrapText="0" indent="0" justifyLastLine="0" shrinkToFit="0" readingOrder="0"/>
    </dxf>
    <dxf>
      <font>
        <strike val="0"/>
        <outline val="0"/>
        <shadow val="0"/>
        <u val="none"/>
        <vertAlign val="baseline"/>
        <sz val="11"/>
        <color theme="0"/>
        <name val="Cambria"/>
        <scheme val="major"/>
      </font>
      <alignment horizontal="center" vertical="top" textRotation="0" wrapText="1" indent="0" justifyLastLine="0" shrinkToFit="0" readingOrder="0"/>
    </dxf>
    <dxf>
      <font>
        <strike val="0"/>
        <outline val="0"/>
        <shadow val="0"/>
        <u val="none"/>
        <vertAlign val="baseline"/>
        <sz val="8"/>
        <color theme="1"/>
        <name val="Cambria"/>
        <scheme val="major"/>
      </font>
    </dxf>
    <dxf>
      <font>
        <strike val="0"/>
        <outline val="0"/>
        <shadow val="0"/>
        <u val="none"/>
        <vertAlign val="baseline"/>
        <sz val="8"/>
        <color theme="1"/>
        <name val="Cambria"/>
        <scheme val="major"/>
      </font>
    </dxf>
    <dxf>
      <font>
        <b/>
        <i val="0"/>
        <strike val="0"/>
        <condense val="0"/>
        <extend val="0"/>
        <outline val="0"/>
        <shadow val="0"/>
        <u val="none"/>
        <vertAlign val="baseline"/>
        <sz val="9"/>
        <color rgb="FFFF0000"/>
        <name val="Cambria"/>
        <scheme val="major"/>
      </font>
    </dxf>
    <dxf>
      <font>
        <strike val="0"/>
        <outline val="0"/>
        <shadow val="0"/>
        <u val="none"/>
        <vertAlign val="baseline"/>
        <sz val="10"/>
        <color theme="1"/>
        <name val="Cambria"/>
        <scheme val="major"/>
      </font>
    </dxf>
    <dxf>
      <font>
        <strike val="0"/>
        <outline val="0"/>
        <shadow val="0"/>
        <u val="none"/>
        <vertAlign val="baseline"/>
        <sz val="9"/>
        <color theme="1"/>
        <name val="Cambria"/>
        <scheme val="major"/>
      </font>
    </dxf>
    <dxf>
      <font>
        <strike val="0"/>
        <outline val="0"/>
        <shadow val="0"/>
        <u val="none"/>
        <vertAlign val="baseline"/>
        <sz val="8"/>
        <color theme="1"/>
        <name val="Cambria"/>
        <scheme val="major"/>
      </font>
      <alignment horizontal="general" vertical="top" textRotation="0" wrapText="1" indent="0" justifyLastLine="0" shrinkToFit="0" readingOrder="0"/>
    </dxf>
    <dxf>
      <font>
        <strike val="0"/>
        <outline val="0"/>
        <shadow val="0"/>
        <u val="none"/>
        <vertAlign val="baseline"/>
        <sz val="10"/>
        <color theme="1"/>
        <name val="Cambria"/>
        <scheme val="major"/>
      </font>
    </dxf>
    <dxf>
      <font>
        <strike val="0"/>
        <outline val="0"/>
        <shadow val="0"/>
        <u val="none"/>
        <vertAlign val="baseline"/>
        <sz val="10"/>
        <color theme="1"/>
        <name val="Cambria"/>
        <scheme val="major"/>
      </font>
      <numFmt numFmtId="1" formatCode="0"/>
      <alignment horizontal="center" vertical="bottom" textRotation="0" wrapText="0" indent="0" justifyLastLine="0" shrinkToFit="0" readingOrder="0"/>
    </dxf>
    <dxf>
      <font>
        <b/>
        <strike val="0"/>
        <outline val="0"/>
        <shadow val="0"/>
        <u val="none"/>
        <vertAlign val="baseline"/>
        <sz val="10"/>
        <color rgb="FFFF0000"/>
        <name val="Cambria"/>
        <scheme val="major"/>
      </font>
    </dxf>
    <dxf>
      <font>
        <strike val="0"/>
        <outline val="0"/>
        <shadow val="0"/>
        <u val="none"/>
        <vertAlign val="baseline"/>
        <sz val="10"/>
        <color theme="1"/>
        <name val="Cambria"/>
        <scheme val="major"/>
      </font>
    </dxf>
    <dxf>
      <font>
        <strike val="0"/>
        <outline val="0"/>
        <shadow val="0"/>
        <u val="none"/>
        <vertAlign val="baseline"/>
        <sz val="10"/>
        <color theme="1"/>
        <name val="Cambria"/>
        <scheme val="major"/>
      </font>
      <alignment horizontal="left" textRotation="0" indent="0" justifyLastLine="0" shrinkToFit="0" readingOrder="0"/>
    </dxf>
    <dxf>
      <font>
        <strike val="0"/>
        <outline val="0"/>
        <shadow val="0"/>
        <u val="none"/>
        <vertAlign val="baseline"/>
        <sz val="10"/>
        <color theme="1"/>
        <name val="Cambria"/>
        <scheme val="major"/>
      </font>
    </dxf>
    <dxf>
      <font>
        <strike val="0"/>
        <outline val="0"/>
        <shadow val="0"/>
        <u val="none"/>
        <vertAlign val="baseline"/>
        <sz val="10"/>
        <color theme="1"/>
        <name val="Cambria"/>
        <scheme val="major"/>
      </font>
    </dxf>
    <dxf>
      <font>
        <strike val="0"/>
        <outline val="0"/>
        <shadow val="0"/>
        <u val="none"/>
        <vertAlign val="baseline"/>
        <sz val="11"/>
        <color theme="0"/>
        <name val="Cambria"/>
        <scheme val="major"/>
      </font>
      <alignment horizontal="center" vertical="top" textRotation="0" wrapText="1" indent="0" justifyLastLine="0" shrinkToFit="0" readingOrder="0"/>
    </dxf>
  </dxfs>
  <tableStyles count="1" defaultTableStyle="TableStyleMedium9" defaultPivotStyle="PivotStyleLight16">
    <tableStyle name="Table Style 1" pivot="0" count="0"/>
  </tableStyles>
  <colors>
    <mruColors>
      <color rgb="FFCC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2762551965685"/>
          <c:y val="2.4056624418116311E-2"/>
          <c:w val="0.79706477844247192"/>
          <c:h val="0.85747733536459125"/>
        </c:manualLayout>
      </c:layout>
      <c:barChart>
        <c:barDir val="col"/>
        <c:grouping val="clustered"/>
        <c:varyColors val="0"/>
        <c:ser>
          <c:idx val="0"/>
          <c:order val="0"/>
          <c:tx>
            <c:strRef>
              <c:f>'CRSP summary'!$G$19</c:f>
              <c:strCache>
                <c:ptCount val="1"/>
                <c:pt idx="0">
                  <c:v>Beans</c:v>
                </c:pt>
              </c:strCache>
            </c:strRef>
          </c:tx>
          <c:invertIfNegative val="0"/>
          <c:cat>
            <c:strRef>
              <c:f>'CRSP summary'!$F$20:$F$25</c:f>
              <c:strCache>
                <c:ptCount val="6"/>
                <c:pt idx="0">
                  <c:v>1980-85</c:v>
                </c:pt>
                <c:pt idx="1">
                  <c:v>1986-90</c:v>
                </c:pt>
                <c:pt idx="2">
                  <c:v>1991-95</c:v>
                </c:pt>
                <c:pt idx="3">
                  <c:v>1996-00</c:v>
                </c:pt>
                <c:pt idx="4">
                  <c:v>2001-05</c:v>
                </c:pt>
                <c:pt idx="5">
                  <c:v>2006-11</c:v>
                </c:pt>
              </c:strCache>
            </c:strRef>
          </c:cat>
          <c:val>
            <c:numRef>
              <c:f>'CRSP summary'!$G$20:$G$25</c:f>
              <c:numCache>
                <c:formatCode>General</c:formatCode>
                <c:ptCount val="6"/>
                <c:pt idx="0">
                  <c:v>13</c:v>
                </c:pt>
                <c:pt idx="1">
                  <c:v>6</c:v>
                </c:pt>
                <c:pt idx="2">
                  <c:v>20</c:v>
                </c:pt>
                <c:pt idx="3">
                  <c:v>25</c:v>
                </c:pt>
                <c:pt idx="4">
                  <c:v>34</c:v>
                </c:pt>
                <c:pt idx="5">
                  <c:v>47</c:v>
                </c:pt>
              </c:numCache>
            </c:numRef>
          </c:val>
        </c:ser>
        <c:ser>
          <c:idx val="1"/>
          <c:order val="1"/>
          <c:tx>
            <c:strRef>
              <c:f>'CRSP summary'!$H$19</c:f>
              <c:strCache>
                <c:ptCount val="1"/>
                <c:pt idx="0">
                  <c:v>Cowpeas</c:v>
                </c:pt>
              </c:strCache>
            </c:strRef>
          </c:tx>
          <c:spPr>
            <a:pattFill prst="lgCheck">
              <a:fgClr>
                <a:schemeClr val="accent1"/>
              </a:fgClr>
              <a:bgClr>
                <a:schemeClr val="bg1"/>
              </a:bgClr>
            </a:pattFill>
          </c:spPr>
          <c:invertIfNegative val="0"/>
          <c:cat>
            <c:strRef>
              <c:f>'CRSP summary'!$F$20:$F$25</c:f>
              <c:strCache>
                <c:ptCount val="6"/>
                <c:pt idx="0">
                  <c:v>1980-85</c:v>
                </c:pt>
                <c:pt idx="1">
                  <c:v>1986-90</c:v>
                </c:pt>
                <c:pt idx="2">
                  <c:v>1991-95</c:v>
                </c:pt>
                <c:pt idx="3">
                  <c:v>1996-00</c:v>
                </c:pt>
                <c:pt idx="4">
                  <c:v>2001-05</c:v>
                </c:pt>
                <c:pt idx="5">
                  <c:v>2006-11</c:v>
                </c:pt>
              </c:strCache>
            </c:strRef>
          </c:cat>
          <c:val>
            <c:numRef>
              <c:f>'CRSP summary'!$H$20:$H$25</c:f>
              <c:numCache>
                <c:formatCode>General</c:formatCode>
                <c:ptCount val="6"/>
                <c:pt idx="0">
                  <c:v>0</c:v>
                </c:pt>
                <c:pt idx="1">
                  <c:v>7</c:v>
                </c:pt>
                <c:pt idx="2">
                  <c:v>3</c:v>
                </c:pt>
                <c:pt idx="3">
                  <c:v>5</c:v>
                </c:pt>
                <c:pt idx="4">
                  <c:v>5</c:v>
                </c:pt>
                <c:pt idx="5">
                  <c:v>5</c:v>
                </c:pt>
              </c:numCache>
            </c:numRef>
          </c:val>
        </c:ser>
        <c:dLbls>
          <c:showLegendKey val="0"/>
          <c:showVal val="0"/>
          <c:showCatName val="0"/>
          <c:showSerName val="0"/>
          <c:showPercent val="0"/>
          <c:showBubbleSize val="0"/>
        </c:dLbls>
        <c:gapWidth val="150"/>
        <c:axId val="110428160"/>
        <c:axId val="110429696"/>
      </c:barChart>
      <c:catAx>
        <c:axId val="110428160"/>
        <c:scaling>
          <c:orientation val="minMax"/>
        </c:scaling>
        <c:delete val="0"/>
        <c:axPos val="b"/>
        <c:majorTickMark val="none"/>
        <c:minorTickMark val="none"/>
        <c:tickLblPos val="nextTo"/>
        <c:txPr>
          <a:bodyPr/>
          <a:lstStyle/>
          <a:p>
            <a:pPr>
              <a:defRPr sz="1100"/>
            </a:pPr>
            <a:endParaRPr lang="en-US"/>
          </a:p>
        </c:txPr>
        <c:crossAx val="110429696"/>
        <c:crosses val="autoZero"/>
        <c:auto val="1"/>
        <c:lblAlgn val="ctr"/>
        <c:lblOffset val="100"/>
        <c:noMultiLvlLbl val="0"/>
      </c:catAx>
      <c:valAx>
        <c:axId val="110429696"/>
        <c:scaling>
          <c:orientation val="minMax"/>
        </c:scaling>
        <c:delete val="0"/>
        <c:axPos val="l"/>
        <c:majorGridlines/>
        <c:title>
          <c:tx>
            <c:rich>
              <a:bodyPr/>
              <a:lstStyle/>
              <a:p>
                <a:pPr>
                  <a:defRPr sz="1100"/>
                </a:pPr>
                <a:r>
                  <a:rPr lang="en-US" sz="1100"/>
                  <a:t>Total</a:t>
                </a:r>
                <a:r>
                  <a:rPr lang="en-US" sz="1100" baseline="0"/>
                  <a:t> Number of Improved varieties Releasaed per Five year Period</a:t>
                </a:r>
                <a:endParaRPr lang="en-US" sz="1100"/>
              </a:p>
            </c:rich>
          </c:tx>
          <c:overlay val="0"/>
        </c:title>
        <c:numFmt formatCode="General" sourceLinked="1"/>
        <c:majorTickMark val="none"/>
        <c:minorTickMark val="none"/>
        <c:tickLblPos val="nextTo"/>
        <c:txPr>
          <a:bodyPr/>
          <a:lstStyle/>
          <a:p>
            <a:pPr>
              <a:defRPr sz="1200"/>
            </a:pPr>
            <a:endParaRPr lang="en-US"/>
          </a:p>
        </c:txPr>
        <c:crossAx val="110428160"/>
        <c:crosses val="autoZero"/>
        <c:crossBetween val="between"/>
      </c:valAx>
    </c:plotArea>
    <c:legend>
      <c:legendPos val="r"/>
      <c:layout>
        <c:manualLayout>
          <c:xMode val="edge"/>
          <c:yMode val="edge"/>
          <c:x val="0.18033074511249106"/>
          <c:y val="6.2102047740147971E-2"/>
          <c:w val="0.23697086397929226"/>
          <c:h val="0.32784639170809732"/>
        </c:manualLayout>
      </c:layout>
      <c:overlay val="0"/>
      <c:txPr>
        <a:bodyPr/>
        <a:lstStyle/>
        <a:p>
          <a:pPr>
            <a:defRPr sz="1600"/>
          </a:pPr>
          <a:endParaRPr lang="en-US"/>
        </a:p>
      </c:txPr>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'CRSP summary'!$A$20:$A$25</c:f>
              <c:strCache>
                <c:ptCount val="6"/>
                <c:pt idx="0">
                  <c:v>Senegal</c:v>
                </c:pt>
                <c:pt idx="1">
                  <c:v>Burkina Faso</c:v>
                </c:pt>
                <c:pt idx="2">
                  <c:v>USA</c:v>
                </c:pt>
                <c:pt idx="3">
                  <c:v>Cameroon</c:v>
                </c:pt>
                <c:pt idx="4">
                  <c:v>Ghana</c:v>
                </c:pt>
                <c:pt idx="5">
                  <c:v>Sudan</c:v>
                </c:pt>
              </c:strCache>
            </c:strRef>
          </c:cat>
          <c:val>
            <c:numRef>
              <c:f>'CRSP summary'!$B$20:$B$25</c:f>
              <c:numCache>
                <c:formatCode>General</c:formatCode>
                <c:ptCount val="6"/>
                <c:pt idx="0">
                  <c:v>8</c:v>
                </c:pt>
                <c:pt idx="1">
                  <c:v>7</c:v>
                </c:pt>
                <c:pt idx="2">
                  <c:v>4</c:v>
                </c:pt>
                <c:pt idx="3">
                  <c:v>3</c:v>
                </c:pt>
                <c:pt idx="4">
                  <c:v>2</c:v>
                </c:pt>
                <c:pt idx="5">
                  <c:v>1</c:v>
                </c:pt>
              </c:numCache>
            </c:numRef>
          </c:val>
        </c:ser>
        <c:dLbls>
          <c:showLegendKey val="0"/>
          <c:showVal val="0"/>
          <c:showCatName val="0"/>
          <c:showSerName val="0"/>
          <c:showPercent val="0"/>
          <c:showBubbleSize val="0"/>
        </c:dLbls>
        <c:gapWidth val="150"/>
        <c:axId val="110458368"/>
        <c:axId val="110459904"/>
      </c:barChart>
      <c:catAx>
        <c:axId val="110458368"/>
        <c:scaling>
          <c:orientation val="minMax"/>
        </c:scaling>
        <c:delete val="0"/>
        <c:axPos val="b"/>
        <c:majorTickMark val="out"/>
        <c:minorTickMark val="none"/>
        <c:tickLblPos val="nextTo"/>
        <c:crossAx val="110459904"/>
        <c:crosses val="autoZero"/>
        <c:auto val="1"/>
        <c:lblAlgn val="ctr"/>
        <c:lblOffset val="100"/>
        <c:noMultiLvlLbl val="0"/>
      </c:catAx>
      <c:valAx>
        <c:axId val="110459904"/>
        <c:scaling>
          <c:orientation val="minMax"/>
        </c:scaling>
        <c:delete val="0"/>
        <c:axPos val="l"/>
        <c:majorGridlines/>
        <c:title>
          <c:tx>
            <c:rich>
              <a:bodyPr rot="-5400000" vert="horz"/>
              <a:lstStyle/>
              <a:p>
                <a:pPr>
                  <a:defRPr/>
                </a:pPr>
                <a:r>
                  <a:rPr lang="en-US"/>
                  <a:t>Number of Varieties</a:t>
                </a:r>
              </a:p>
            </c:rich>
          </c:tx>
          <c:overlay val="0"/>
        </c:title>
        <c:numFmt formatCode="General" sourceLinked="1"/>
        <c:majorTickMark val="out"/>
        <c:minorTickMark val="none"/>
        <c:tickLblPos val="nextTo"/>
        <c:crossAx val="110458368"/>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'CRSP summary'!$Y$26:$Y$38</c:f>
              <c:strCache>
                <c:ptCount val="13"/>
                <c:pt idx="0">
                  <c:v>USA</c:v>
                </c:pt>
                <c:pt idx="1">
                  <c:v>Malawi</c:v>
                </c:pt>
                <c:pt idx="2">
                  <c:v>Honduras</c:v>
                </c:pt>
                <c:pt idx="3">
                  <c:v>Ecuador</c:v>
                </c:pt>
                <c:pt idx="4">
                  <c:v>Dominican Republic</c:v>
                </c:pt>
                <c:pt idx="5">
                  <c:v>Mexico</c:v>
                </c:pt>
                <c:pt idx="6">
                  <c:v>Nicaragua</c:v>
                </c:pt>
                <c:pt idx="7">
                  <c:v>Guatemala</c:v>
                </c:pt>
                <c:pt idx="8">
                  <c:v>Costa Rica</c:v>
                </c:pt>
                <c:pt idx="9">
                  <c:v>El Salvador</c:v>
                </c:pt>
                <c:pt idx="10">
                  <c:v>Haiti</c:v>
                </c:pt>
                <c:pt idx="11">
                  <c:v>Puerto Rico</c:v>
                </c:pt>
                <c:pt idx="12">
                  <c:v>Tanzania</c:v>
                </c:pt>
              </c:strCache>
            </c:strRef>
          </c:cat>
          <c:val>
            <c:numRef>
              <c:f>'CRSP summary'!$Z$26:$Z$38</c:f>
              <c:numCache>
                <c:formatCode>General</c:formatCode>
                <c:ptCount val="13"/>
                <c:pt idx="0">
                  <c:v>37</c:v>
                </c:pt>
                <c:pt idx="1">
                  <c:v>18</c:v>
                </c:pt>
                <c:pt idx="2">
                  <c:v>18</c:v>
                </c:pt>
                <c:pt idx="3">
                  <c:v>18</c:v>
                </c:pt>
                <c:pt idx="4">
                  <c:v>10</c:v>
                </c:pt>
                <c:pt idx="5">
                  <c:v>9</c:v>
                </c:pt>
                <c:pt idx="6">
                  <c:v>8</c:v>
                </c:pt>
                <c:pt idx="7">
                  <c:v>6</c:v>
                </c:pt>
                <c:pt idx="8">
                  <c:v>5</c:v>
                </c:pt>
                <c:pt idx="9">
                  <c:v>5</c:v>
                </c:pt>
                <c:pt idx="10">
                  <c:v>4</c:v>
                </c:pt>
                <c:pt idx="11">
                  <c:v>4</c:v>
                </c:pt>
                <c:pt idx="12">
                  <c:v>4</c:v>
                </c:pt>
              </c:numCache>
            </c:numRef>
          </c:val>
        </c:ser>
        <c:dLbls>
          <c:showLegendKey val="0"/>
          <c:showVal val="0"/>
          <c:showCatName val="0"/>
          <c:showSerName val="0"/>
          <c:showPercent val="0"/>
          <c:showBubbleSize val="0"/>
        </c:dLbls>
        <c:gapWidth val="150"/>
        <c:axId val="110475904"/>
        <c:axId val="110485888"/>
      </c:barChart>
      <c:catAx>
        <c:axId val="110475904"/>
        <c:scaling>
          <c:orientation val="minMax"/>
        </c:scaling>
        <c:delete val="0"/>
        <c:axPos val="b"/>
        <c:majorTickMark val="out"/>
        <c:minorTickMark val="none"/>
        <c:tickLblPos val="nextTo"/>
        <c:crossAx val="110485888"/>
        <c:crosses val="autoZero"/>
        <c:auto val="1"/>
        <c:lblAlgn val="ctr"/>
        <c:lblOffset val="100"/>
        <c:noMultiLvlLbl val="0"/>
      </c:catAx>
      <c:valAx>
        <c:axId val="110485888"/>
        <c:scaling>
          <c:orientation val="minMax"/>
        </c:scaling>
        <c:delete val="0"/>
        <c:axPos val="l"/>
        <c:majorGridlines/>
        <c:title>
          <c:tx>
            <c:rich>
              <a:bodyPr rot="-5400000" vert="horz"/>
              <a:lstStyle/>
              <a:p>
                <a:pPr>
                  <a:defRPr/>
                </a:pPr>
                <a:r>
                  <a:rPr lang="en-US"/>
                  <a:t>Numer of Varieties</a:t>
                </a:r>
              </a:p>
            </c:rich>
          </c:tx>
          <c:overlay val="0"/>
        </c:title>
        <c:numFmt formatCode="General" sourceLinked="1"/>
        <c:majorTickMark val="out"/>
        <c:minorTickMark val="none"/>
        <c:tickLblPos val="nextTo"/>
        <c:crossAx val="11047590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315057</xdr:colOff>
      <xdr:row>27</xdr:row>
      <xdr:rowOff>63254</xdr:rowOff>
    </xdr:from>
    <xdr:to>
      <xdr:col>13</xdr:col>
      <xdr:colOff>158749</xdr:colOff>
      <xdr:row>43</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63254</xdr:rowOff>
    </xdr:from>
    <xdr:to>
      <xdr:col>5</xdr:col>
      <xdr:colOff>908538</xdr:colOff>
      <xdr:row>41</xdr:row>
      <xdr:rowOff>71070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1108808</xdr:colOff>
      <xdr:row>35</xdr:row>
      <xdr:rowOff>75466</xdr:rowOff>
    </xdr:from>
    <xdr:to>
      <xdr:col>25</xdr:col>
      <xdr:colOff>319942</xdr:colOff>
      <xdr:row>49</xdr:row>
      <xdr:rowOff>83282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Users/Public/Documents/Neslie%20DOCS/CRSP%202011/Maredia/CRSP%20varieties/IITA%20cowpea%20varieties.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r:id="rId1" refreshedBy="Neslie" refreshedDate="40610.383915856481" createdVersion="3" refreshedVersion="3" minRefreshableVersion="3" recordCount="160">
  <cacheSource type="worksheet">
    <worksheetSource name="Table6"/>
  </cacheSource>
  <cacheFields count="12">
    <cacheField name="region" numFmtId="0">
      <sharedItems count="20">
        <s v="Carribean"/>
        <s v="Dominican Republic Count"/>
        <s v="Haiti Count"/>
        <s v="Puerto Rico Count"/>
        <s v="Central Africa"/>
        <s v="Malawi Count"/>
        <s v="Central America"/>
        <s v="Costa Rica Count"/>
        <s v="El Salvador Count"/>
        <s v="Guatemala Count"/>
        <s v="Honduras Count"/>
        <s v="Nicaragua Count"/>
        <s v="East Africa"/>
        <s v="Tanzania Count"/>
        <s v="North America"/>
        <s v="Mexico Count"/>
        <s v="USA Count"/>
        <s v="South America"/>
        <s v="Ecuador Count"/>
        <s v="Grand Count"/>
      </sharedItems>
    </cacheField>
    <cacheField name="country" numFmtId="0">
      <sharedItems containsMixedTypes="1" containsNumber="1" containsInteger="1" minValue="0" maxValue="147" count="44">
        <s v="Dominican Republic"/>
        <n v="8"/>
        <s v="Haiti"/>
        <n v="1"/>
        <s v="Puerto Rico"/>
        <n v="4"/>
        <s v="Malawi"/>
        <n v="0"/>
        <s v="Costa Rica"/>
        <n v="2"/>
        <s v="El Salvador"/>
        <n v="5"/>
        <s v="Guatemala"/>
        <s v="Honduras"/>
        <n v="11"/>
        <s v="Nicaragua"/>
        <s v="Tanzania"/>
        <s v="Mexico"/>
        <n v="9"/>
        <s v="USA"/>
        <n v="32"/>
        <s v="Ecuador"/>
        <n v="78"/>
        <n v="135" u="1"/>
        <n v="57" u="1"/>
        <n v="143" u="1"/>
        <n v="59" u="1"/>
        <n v="38" u="1"/>
        <n v="146" u="1"/>
        <n v="15" u="1"/>
        <n v="141" u="1"/>
        <n v="6" u="1"/>
        <n v="136" u="1"/>
        <n v="18" u="1"/>
        <n v="19" u="1"/>
        <n v="21" u="1"/>
        <n v="147" u="1"/>
        <n v="37" u="1"/>
        <n v="3" u="1"/>
        <n v="134" u="1"/>
        <n v="39" u="1"/>
        <n v="142" u="1"/>
        <n v="10" u="1"/>
        <n v="140" u="1"/>
      </sharedItems>
    </cacheField>
    <cacheField name="marketclass" numFmtId="0">
      <sharedItems containsBlank="1"/>
    </cacheField>
    <cacheField name="variety" numFmtId="0">
      <sharedItems containsBlank="1"/>
    </cacheField>
    <cacheField name="yr released" numFmtId="1">
      <sharedItems containsBlank="1" containsMixedTypes="1" containsNumber="1" containsInteger="1" minValue="1980" maxValue="2011" count="29">
        <n v="1983"/>
        <n v="1998"/>
        <n v="2009"/>
        <n v="1987"/>
        <n v="1999"/>
        <m/>
        <n v="2008"/>
        <n v="1993"/>
        <n v="2006"/>
        <n v="1980"/>
        <n v="1995"/>
        <n v="2000"/>
        <n v="2003"/>
        <n v="2004"/>
        <n v="2007"/>
        <n v="2005"/>
        <n v="2002"/>
        <n v="2011"/>
        <n v="2010"/>
        <s v="?"/>
        <n v="1996"/>
        <n v="2001"/>
        <n v="1997"/>
        <n v="1990"/>
        <n v="1992"/>
        <n v="1989"/>
        <n v="1982"/>
        <n v="1994"/>
        <n v="1991"/>
      </sharedItems>
    </cacheField>
    <cacheField name="parental line" numFmtId="0">
      <sharedItems containsBlank="1" count="71">
        <s v="L227-1///B-190/XR235//L183-1"/>
        <s v="derived from a single backcross with Bonita as the recurrent parent and La Vega as the non-recurrent parent, followed by recurrent selection and population bulking"/>
        <s v="tested as MUS-N-4-II, was derived from the cross H-270/XAN223 made at CIAS"/>
        <s v="derived from the cross PC 50/BAT 1274 via selection for erect plant architecture and acceptable seed type"/>
        <m/>
        <s v="derived from the cross Jose Beta/C1308. The F1 was grown in the field, and F2 and F3 plants were selected for agronomic traits and acceptable seed type"/>
        <s v="EAP 9712-13 |"/>
        <s v="(Arrollo Loro Negro, 1998, from Dom Rep)"/>
        <s v="(PC 50, 1987, from Dom Rep)"/>
        <s v="derived from the cross Arroyo Loro/Don Silvio"/>
        <s v="MD 2324 | (RAB 310 x XAN 155) x (DOR 391 x Pompadour G)"/>
        <s v="(Amadeus 77, 2003, from Honduras) EAP 9510-77 | MD 3075 / DICTA 105"/>
        <s v="MEB 2232-29 | PAN 68 x MD 2324"/>
        <s v="(Carrizalito, 2003, from Honduras) EAP 9510-1 | MD 3075 / DICTA 105"/>
        <s v="(Tío Canela 75, 1996, from Honduras) MD 3075 | DOR 483 x (DOR 391 x Pompadour J)"/>
        <s v="PPB 11-20 MC | Concha Rosada / SRC 1-1-18 / 1-2-12 SRC"/>
        <s v="(Deorho, 2007, from Honduras) SRC 2-18-1 | SRC 1-12-1 / MD 3075"/>
        <s v="PRF 9653-16B-3 | Bribri / MD 3037 // RS 3"/>
        <s v="(Amadeus 77, 2003, from Honduras) EAP 9510-77 | CENTA 2000 x DICTA 105"/>
        <s v="ICTA Ligero x Sequia 15"/>
        <s v="MDX"/>
        <s v="MEN 2017"/>
        <s v="4649"/>
        <s v="MHN 322-9"/>
        <s v="EAP 9510-77 | MD 3075 / DICTA 105"/>
        <s v="IBC306-95 | Amadeus77//Amadeus77/Rojo de Seda"/>
        <s v="MER 2226-41 | SRC 1-12-1-47 / Amadeus 77"/>
        <s v="EAP 9510-1 | MD 3075 / DICTA 105"/>
        <s v="PRF 9653-16B-2A | EAP 9503 / RS3 // Bribri / MD 30-37 //// EAP 9503 / RS3 // A429 / K2 /// V8025 / XR 16492 // APN83 / CNC"/>
        <s v="PTC 9557-10 | EAP 9021 / Bribri // UPR 9356-26 / UPR 9438-129"/>
        <s v="PRF 9653-25B-1 | EAP 9503 / RS3 // Bribri / MD 30-37 //// EAP 9503 / RS3 // A429 / K2 /// V8025 / XR 16492 // APN83 / CNC"/>
        <s v="SRC 2-18-1 | SRC 1-12-1 / MD 3075"/>
        <s v="SRC1-12-1-8 | DOR476//XAN155/DOR364"/>
        <s v="IBC301-182 | Amadeus77//Amadeus77/Paraisito"/>
        <s v="PPB 9911-44-5-13M | Concha Rosada // SRC 1-1-18 / SRC 1-12-1"/>
        <s v="F0243 | Mass selection from landrace"/>
        <s v="SRC 1-12-1"/>
        <s v="DICZA 9801 | UPR 9606-2-2 / MD 30-37"/>
        <s v="PRF 9707-36 | UPR 9356-26 / TC-75 // EAP 9507 / AL12"/>
        <s v="IBC307-7 TC75//TC75/Cincuenteño"/>
        <s v="MD 3075 | DOR 483 // DOR 391 / Pompadour J"/>
        <s v="SRS56-3 Amadeus77/SEA5"/>
        <s v="(Tío Canela 75, 1996, from Honduras) MD 3075 | DOR 483 // DOR 391 / Pompadour J"/>
        <s v="SX 14825-7-1"/>
        <s v="SRC 2-18 | Rojo Nacional // Bribri / MD 3075"/>
        <s v="(Amadeus 77, 2003, from Honduras) EAP 9510-77 | MD 3075 x DICTA 105"/>
        <s v=""/>
        <s v="INIAP-482 | Selection of CIAT A-55"/>
        <s v="INIAP-422 | WAF 82 x INIAP 417"/>
        <s v="INIAP-425 | SUG 55 x INIAP 417"/>
        <s v="INIAP-473 | AFR 298"/>
        <s v="INIAP-421 | G 12670 x G 12488"/>
        <s v="INIAP-423 | CAP 9 x Canario Bola"/>
        <s v="INIAP-420 | CAP 9 x Canario Bola"/>
        <s v="INIAP-428 | Selection of local variety"/>
        <s v="INIAP-426 | TIB 3042 X G 11732"/>
        <s v="INIAP-474 | AFR 722"/>
        <s v="INIAP-418 | G 12722 x G 21720"/>
        <s v="INIAP-424 | Selection of local variety Mil Uno"/>
        <s v="INIAP-427 | G 12722 x G 21720"/>
        <s v="INIAP-429 | SUG 26 x CAL 82"/>
        <s v="INIAP-430 | INIAP 414 x INIAP 424"/>
        <s v="INIAP-480 | INIAP 420 x (Cocacho x San Antonio)"/>
        <s v="INIAP-481"/>
        <s v="INIAP-414 | G 13922 x (G 21721 x G 6474)"/>
        <s v="EAP 9510-77 | CENTA 2000 x DICTA 105" u="1"/>
        <s v="MD 3075 | DOR 483 x (DOR 391 x Pompadour J)" u="1"/>
        <s v="PPB 11-20 MC |" u="1"/>
        <s v="INIAP-418" u="1"/>
        <s v="EAP 9510-77 | MD 3075 x DICTA 105" u="1"/>
        <s v="PRF9653-25B-1 | EAP 9503 / RS3 // Bribri / MD 30-37 //// EAP 9503 / RS3 // A429 / K2 /// V8025 / XR 16492 // APN83 / CNC" u="1"/>
      </sharedItems>
    </cacheField>
    <cacheField name="characteristics" numFmtId="0">
      <sharedItems containsBlank="1" longText="1"/>
    </cacheField>
    <cacheField name="institution" numFmtId="0">
      <sharedItems containsBlank="1"/>
    </cacheField>
    <cacheField name="Column1" numFmtId="0">
      <sharedItems containsBlank="1"/>
    </cacheField>
    <cacheField name="same line" numFmtId="0">
      <sharedItems containsBlank="1"/>
    </cacheField>
    <cacheField name="Column3" numFmtId="0">
      <sharedItems containsBlank="1" count="63" longText="1">
        <s v="Title: Registration of 'Anacaona' white bean._x000a_Author(s): Nin, J. C., Arnaud-Santana, E., Saladin, F., et al._x000a_Source: Crop Science   Volume: 40   Issue: 3   Pages: 856   Published: 2000 "/>
        <s v="Title: Registration of 'Arroyo Loro' white bean._x000a_Author(s): Beaver, J. S., Echavez-Badel, R., Freytag, G. F._x000a_Source: Crop Science   Volume: 30   Issue: 3   Pages: 746   Published: 1990 "/>
        <s v="Title: Registration of 'Arroyo Loro Negro' black bean._x000a_Author(s): Arnaud-Santana, E., Nin, J. C., Saladin, F., et al._x000a_Source: Crop Science   Volume: 40   Issue: 3   Pages: 856-857   Published: 2000 "/>
        <s v="Title: Registration of 'CIAS-95' red mottled bean._x000a_Author(s): Arnaud-Santana, E., Nin, J. C., Saladin, F., et al._x000a_Source: Crop Science   Volume: 40   Issue: 3   Pages: 857   Published: 2000"/>
        <m/>
        <s v="Title: Registration of 'JB-178' red mottled bean._x000a_Author(s): Arnaud-Santana, E., Nin, J. C., Saladin, F., et al._x000a_Source: Crop Science   Volume: 40   Issue: 3   Pages: 857-858   Published: 2000 "/>
        <s v="Title: Registration of 'PC-50' red mottled bean._x000a_Author(s): Saladin, F., Arnaud-Santana, E., Nin, J. C., et al._x000a_Source: Crop Science   Volume: 40   Issue: 3   Pages: 858   Published: 2000 "/>
        <s v="Title: Registration of 'Rosada Nativa' pink bean._x000a_Author(s): Beaver, J. S., Miklas, P. N., Echavez-Badel, R._x000a_Source: Crop Science   Volume: 39   Issue: 4   Pages: 1257   Published: 1999"/>
        <s v="Title: Registration of 'Saladin-97' red mottled bean._x000a_Author(s): Nin, J. C., Arnaud-Santana, E., Saladin, F., et al._x000a_Source: Crop Science   Volume: 40   Issue: 3   Pages: 858-859   Published: 2000_x000a_ "/>
        <s v="http://pulsecrsp.msu.edu/Portals/0/docs/Global%20Meeting%20Presentations/Beaver%20Bean%20Improvement%20Cooperative%20Presentation.pdf"/>
        <s v="Title: Registration of 'Morales' small white bean._x000a_Author(s): Beaver, J. S., Miklas, P. N._x000a_Source: Crop Science   Volume: 39   Issue: 4   Pages: 1257   Published: 1999 "/>
        <s v="Title: Registration of 'Verano' white bean._x000a_Author(s): Beaver, J. S., Porch, T. G., Zapata, M._x000a_Source: Journal of Plant Registrations   Volume: 2   Issue: 3   Pages: 187-189   Published: 2008 "/>
        <s v="Title: Registration of 'Bribri' small red bean (race Mesoamerica)._x000a_Author(s): Rosas, J. C., Hernandez, J. C., Araya, R._x000a_Source: Crop Science   Volume: 43   Issue: 1   Pages: 430-431   Published: 2003 "/>
        <s v="http://www.centa.gob.sv/uploads/documentos/frijol.zip"/>
        <s v="http://www.centa.gob.sv/InformacionTecnologica.aspx?v=51&amp;s=Frijol&amp;ca=3&amp;p=0&amp;q=&amp;w=%20subcanal%20=%27Frijol%27"/>
        <s v="http://www.centa.gob.sv/uploads/documentos/guia_frijol.pdf"/>
        <s v="Title: Registration of 'Amadeus 77' small red common bean._x000a_Author(s): Rosas, J. C., Beaver, J. S., Escoto, D., et al._x000a_Source: Crop Science   Volume: 44   Issue: 5   Pages: 1867-1868   Published: 2004 "/>
        <s v="Title: Registration of 'Carrizalito' small red bean._x000a_Author(s): Rosas, J. C., Beaver, J. S., Alameda-Lozada, M., et al._x000a_Source: Crop Science   Volume: 45   Issue: 6   Pages: 2656-2657   Published: 2005 "/>
        <s v="Title: Registration of 'Tio Canela-75' small red bean (race Mesoamerica)._x000a_Author(s): Rosas, J. C., Varela, O. I., Beaver, J. S._x000a_Source: Crop Science   Volume: 37   Issue: 4   Pages: 1391   Published: 1997 "/>
        <s v="Title: Registration of 'Bayacora' pinto bean._x000a_Author(s): Acosta-Gallegos, J. A., Ibarra-Perez, F. J., Rosales-Serna, R., et al._x000a_Source: Crop Science   Volume: 41   Issue: 5   Pages: 1645-1646   Published: 2001 "/>
        <s v="Title: Registration of 'Flor de Junio Marcela' common bean._x000a_Author(s): Castellanos-Ramos, J. Z., Guzman-Maldonado, H., Kelly, J. D., et al._x000a_Source: Crop Science   Volume: 43   Issue: 3   Pages: 1121-1122   Published: 2003 "/>
        <s v="Title: Registration of 'Flor de Mayo M38' common bean. Author(s): Acosta-Gallegos, J. A., Castellanos, J. Z., Nunez-Gonzalez, S., et al._x000a_Source: Crop Science   Volume: 35   Issue: 3   Pages: 941-942   Published: 1995 rce: Crop Science   Volume: 35   Issue: 3   Pages: 941-942   Published: 1995_x000a_ "/>
        <s v="Title: Registration of 'Flor de Mayo 2000' common bean._x000a_Author(s): Ibarra-Perez, F. J., Acosta-Gallegos, J. A., Cazares-Enriquez, B., et al._x000a_Source: Crop Science   Volume: 45   Issue: 6   Pages: 2657-2658   Published: 2005 "/>
        <s v="Title: Registration of 'Mestizo' pinto bean._x000a_Author(s): Acosta-Gallegos, J. A., Ibarra-Perez, F. J., Rosales-Serna, R., et al._x000a_Source: Crop Science   Volume: 41   Issue: 5   Pages: 1650-1651   Published: 2001 "/>
        <s v="Title: Registration of 'Negro Altiplano' common bean._x000a_Author(s): Acosta-Gallegos, J. A., Ibarra-Perez, F. J., Rosales-Serna, R., et al._x000a_Source: Crop Science   Volume: 41   Issue: 5   Pages: 1650   Published: 2001 "/>
        <s v="Title: Registration of 'Negro Sahuatoba' opaque black bean._x000a_Author(s): Acosta-Gallegos, J. A., Ibarra-Perez, F. J., Rosales-Serna, R., et al._x000a_Source: Crop Science   Volume: 41   Issue: 5   Pages: 1646-1647   Published: 2001 "/>
        <s v="Title: Registration of 'Negro Vizcaya' shiny black bean._x000a_Author(s): Ibarra-Perez, F. J., Acosta-Gallegos, J. A., Cazares Enriquez, B., et al._x000a_Source: Crop Science   Volume: 44   Issue: 5   Pages: 1866-1867   Published: 2004 "/>
        <s v="Title: Registration of 'Pinto Villa' common bean._x000a_Author(s): Acosta-Gallegos, J. A., Ochoa-Marquez, R., Arrieta-Montiel, M. P., et al._x000a_Source: Crop Science   Volume: 35   Issue: 4   Pages: 1211   Published: 1995 "/>
        <s v="Title: Registration of 'Alpine' great northern bean._x000a_Author(s): Kelly, J. D., Hosfield, G. L., Varner, G. V., et al._x000a_Source: Crop Science   Volume: 32   Issue: 6   Pages: 1509-1510   Published: 1992 "/>
        <s v="Title: Registration of 'Aztec' pinto bean._x000a_Author(s): Kelly, J. D., Hosfield, G. L., Varner, G. V., et al._x000a_Source: Crop Science   Volume: 32   Issue: 6   Pages: 1509   Published: 1992 "/>
        <s v="Title: Registration of 'Bellagio' cranberry bean._x000a_Author(s): Kelly, J. D., Varner, G. V., Wright, E. M._x000a_Source: Journal of Plant Registrations   Volume: 4   Issue: 3   Pages: 171-174   Published: 2010 "/>
        <s v="Title: Registration of `Beluga' alubia bean._x000a_Author(s): Kelley, J. D., Hosfield, G. L., Varner, G. V., et al._x000a_Source: Crop Science   Volume: 39   Issue: 1   Pages: 294   Published: 1999 "/>
        <s v="Title: Registration of 'Blackhawk' tropical black bean._x000a_Author(s): Ghaderi, A., Kelly, J. D., Adams, M. W., et al._x000a_Source: Crop Science   Volume: 30   Issue: 3   Pages: 744-745   Published: 1990"/>
        <s v="Title: Registration of 'Domino' and 'Black Magic' tropical black beans._x000a_Author(s): Kelly, J. D., Adams, M. W., Saettler, A. W., et al._x000a_Source: Crop Science   Volume: 27   Issue: 2   Pages: 363   Published: 1987_x000a_ "/>
        <s v="Title: Registration of C-20 navy bean._x000a_Author(s): Kelly, J. D., Adams, M. W., Saettler, A. W., et al._x000a_Source: Crop Science   Volume: 24   Issue: 4   Pages: 822   Published: 1984 "/>
        <s v="Title: Registration of 'Capri' cranberry bean._x000a_Author(s): Kelly, J. D., Varner, G. V., Hosfield, G. L., et al._x000a_Source: Crop Science   Volume: 46   Issue: 6   Pages: 2706-2707   Published: 2006 "/>
        <s v="Title: Registration of 'Chinook' light red kidney bean._x000a_Author(s): Kelly, J. D., Adams, M. W., Saettler, A. W., et al._x000a_Source: Crop Science   Volume: 32   Issue: 2   Pages: 492-493   Published: 1992 "/>
        <s v="Title: Registration of `Chinook 2000' light red kidney bean._x000a_Author(s): Kelly, J. D., Hosfield, G. L., Varner, G. V., et al._x000a_Source: Crop Science   Volume: 39   Issue: 1   Pages: 293   Published: 1999 "/>
        <s v="Title: Registration of 'Condor' black bean._x000a_Author(s): Kelly, J. D., Hosfield, G. L., Varner, G. V., et al._x000a_Source: Crop Science   Volume: 45   Issue: 2   Pages: 795-796   Published: 2005 "/>
        <s v="Title: Registration of 'Fuji' Otebo bean._x000a_Author(s): Kelly, J. D., Varner, G. V., Roman, B., et al._x000a_Source: Journal of Plant Registrations   Volume: 3   Issue: 3   Pages: 223-225   Published: 2009 "/>
        <s v="Title: Registration of 'Huron' navy bean._x000a_Author(s): Kelly, J. D., Hosfield, G. L., Varner, G. V., et al._x000a_Source: Crop Science   Volume: 34   Issue: 5   Pages: 1408   Published: 1994_x000a_ "/>
        <s v="Title: Registration of 'Isabella' light red kidney bean._x000a_Author(s): Kelly, J. D., Adams, M. W., Saettler, A. W., et al._x000a_Source: Crop Science   Volume: 27   Issue: 2   Pages: 363-364   Published: 1987"/>
        <s v="Title: Registration of 'Isles' dark red kidney bean._x000a_Author(s): Kelly, J. D., Hosfield, G. L., Varner, G. V., et al._x000a_Source: Crop Science   Volume: 34   Issue: 5   Pages: 1407-1408   Published: 1994 "/>
        <s v="Title: Registration of 'Jaguar' black bean._x000a_Author(s): Kelly, J. D., Hosfield, G. L., Varner, G. V., et al._x000a_Source: Crop Science   Volume: 41   Issue: 5   Pages: 1647-1648   Published: 2001 "/>
        <s v="Title: Registration of `Kodiak' pinto bean._x000a_Author(s): Kelly, J. D., Hosfield, G. L., Varner, G. V., et al._x000a_Source: Crop Science   Volume: 39   Issue: 1   Pages: 292   Published: 1999 "/>
        <s v="Title: Registration of 'Mackinac' navy bean._x000a_Author(s): Kelly, J. D., Hosfield, G. L., Varner, G. V., et al._x000a_Source: Crop Science   Volume: 38   Issue: 1   Pages: 280   Published: 1998 "/>
        <s v="Title: Registration of 'Matterhorn' great northern bean._x000a_Author(s): Kelly, J. D., Hosfield, G. L., Varner, G. V., et al._x000a_Source: Crop Science   Volume: 39   Issue: 2   Pages: 589-590   Published: 1999 "/>
        <s v="Title: Registration of 'Mayflower' navy bean._x000a_Author(s): Kelly, J. D., Adams, M. W., Saettler, A. W., et al._x000a_Source: Crop Science   Volume: 29   Issue: 6   Pages: 1571-1572   Published: 1989 "/>
        <s v="Title: Registration of 'Merlot' small red bean._x000a_Author(s): Hosfield, G. L., Varner, G. V., Uebersax, M. A., et al._x000a_Source: Crop Science   Volume: 44   Issue: 1   Pages: 351-352   Published: 2004 "/>
        <s v="Title: Registration of 'Newport' navy bean._x000a_Author(s): Kelly, J. D., Hosfield, G. L., Varner, G. V., et al._x000a_Source: Crop Science   Volume: 35   Issue: 6   Pages: 1710-1711   Published: 1995 "/>
        <s v="Title: Registration of 'Phantom' black bean._x000a_Author(s): Kelly, J. D., Hosfield, G. L., Varner, G. V., et al._x000a_Source: Crop Science   Volume: 40   Issue: 2   Pages: 572   Published: 2000"/>
        <s v="Title: Registration of 'Raven' black bean._x000a_Author(s): Kelly, J. D., Hosfield, G. L., Varner, G. V., et al._x000a_Source: Crop Science   Volume: 34   Issue: 5   Pages: 1406-1407   Published: 1994 "/>
        <s v="Kelly, J.D., G.L. Hosfield, E.G. Ernest, M. Uebersax, G.V. Varner, and J. Taylor. 2005. 'Redcoat' Soldier Bean. HortScience 40:263-264."/>
        <s v="Title: Registration of 'Red Hawk' dark red kidney bean._x000a_Author(s): Kelly, J. D., Hosfield, G. L., Varner, G. V., et al._x000a_Source: Crop Science   Volume: 38   Issue: 1   Pages: 280-281   Published: 1998 "/>
        <s v="Title: Registration of 'Santa Fe' pinto bean._x000a_Author(s): Kelly, J. D., Varner, G. V., Long, B._x000a_Source: Journal of Plant Registrations   Volume: 4   Issue: 1   Pages: 12-16   Published: 2010 "/>
        <s v="Title: Registration of 'Seahawk' navy bean._x000a_Author(s): Kelly, J. D., Hosfield, G. L., Varner, G. V., et al._x000a_Source: Crop Science   Volume: 43   Issue: 6   Pages: 2307-2308   Published: 2003 "/>
        <s v="Title: Registration of 'Sedona' pink bean._x000a_Author(s): Kelly, J. D., Varner, G. V., Hosfield, G. L., et al._x000a_Source: Crop Science   Volume: 46   Issue: 6   Pages: 2707-2708   Published: 2006 "/>
        <s v="Title: Registration of 'Sierra' pinto bean._x000a_Author(s): Kelly, J. D., Adams, M. W., Saettler, A. W., et al._x000a_Source: Crop Science   Volume: 30   Issue: 3   Pages: 745-746   Published: 1990 "/>
        <s v="Title: Registration of 'Zorro' black bean._x000a_Author(s): Kelly, J. D., Varner, G. V., O'Boyle, P., et al._x000a_Source: Journal of Plant Registrations   Volume: 3   Issue: 3   Pages: 226-230   Published: 2009 "/>
        <s v=" Title: Registration of 'Amadeus 77' small red common bean._x000a_Author(s): Rosas, J. C., Beaver, J. S., Escoto, D., et al._x000a_Source: Crop Science   Volume: 44   Issue: 5   Pages: 1867-1868   Published: 2004 " u="1"/>
        <s v="Titl Title: Registration of 'Flor de Mayo M38' common bean._x000a_Author(s): Acosta-Gallegos, J. A., Castellanos, J. Z., Nunez-Gonzalez, S., et al._x000a_Source: Crop Science   Volume: 35   Issue: 3   Pages: 941-942   Published: 1995 rce: Crop Science   Volume: 35   Issue: 3   Pages: 941-942   Published: 1995_x000a_ " u="1"/>
        <s v=" Title: Registration of 'Verano' white bean._x000a_Author(s): Beaver, J. S., Porch, T. G., Zapata, M._x000a_Source: Journal of Plant Registrations   Volume: 2   Issue: 3   Pages: 187-189   Published: 2008 " u="1"/>
        <s v=" Title: Registration of 'Negro Altiplano' common bean._x000a_Author(s): Acosta-Gallegos, J. A., Ibarra-Perez, F. J., Rosales-Serna, R., et al._x000a_Source: Crop Science   Volume: 41   Issue: 5   Pages: 1650   Published: 2001 " u="1"/>
      </sharedItems>
    </cacheField>
    <cacheField name="Column4"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Neslie" refreshedDate="40610.395697106484" createdVersion="3" refreshedVersion="3" minRefreshableVersion="3" recordCount="32">
  <cacheSource type="worksheet">
    <worksheetSource name="Table8"/>
  </cacheSource>
  <cacheFields count="10">
    <cacheField name="region" numFmtId="0">
      <sharedItems count="11">
        <s v="West Africa"/>
        <s v="Senegal Count"/>
        <s v="Central Africa"/>
        <s v="Cameroon Count"/>
        <s v="Burkina Faso Count"/>
        <s v="North America"/>
        <s v="USA Count"/>
        <s v="North Africa"/>
        <s v="Sudan Count"/>
        <s v="Ghana Count"/>
        <s v="Grand Count"/>
      </sharedItems>
    </cacheField>
    <cacheField name="country" numFmtId="0">
      <sharedItems containsMixedTypes="1" containsNumber="1" containsInteger="1" minValue="1" maxValue="28" count="17">
        <s v="Senegal"/>
        <n v="8"/>
        <s v="Cameroon"/>
        <n v="3"/>
        <s v="Burkina Faso"/>
        <n v="7"/>
        <s v="USA"/>
        <n v="4"/>
        <s v="Sudan"/>
        <n v="1"/>
        <s v="Ghana"/>
        <n v="2"/>
        <n v="25"/>
        <n v="5" u="1"/>
        <n v="26" u="1"/>
        <n v="27" u="1"/>
        <n v="28" u="1"/>
      </sharedItems>
    </cacheField>
    <cacheField name="variety" numFmtId="0">
      <sharedItems containsBlank="1" count="22">
        <s v="Mouride"/>
        <s v="Melakh"/>
        <s v="Diongama"/>
        <s v="Yacine"/>
        <s v="Marfo-Tuya"/>
        <s v="ISRA-2065"/>
        <s v="Apagbaala"/>
        <s v="Ein El Gazal"/>
        <m/>
        <s v="Vya"/>
        <s v="CRSP Niebe"/>
        <s v="Lori Niebe"/>
        <s v="IT98K-205-8"/>
        <s v="KVx 421-2J"/>
        <s v="KVx 61-1"/>
        <s v="KVx 396-4-4"/>
        <s v="KVx 396-4-5-2D"/>
        <s v="KVx 745-11p"/>
        <s v="CB46"/>
        <s v="CB88"/>
        <s v="CB27"/>
        <s v="CB50"/>
      </sharedItems>
    </cacheField>
    <cacheField name="common name" numFmtId="0">
      <sharedItems containsBlank="1"/>
    </cacheField>
    <cacheField name="yr released" numFmtId="0">
      <sharedItems containsString="0" containsBlank="1" containsNumber="1" containsInteger="1" minValue="1986" maxValue="2010" count="13">
        <n v="1991"/>
        <n v="1993"/>
        <n v="2004"/>
        <n v="2003"/>
        <n v="2010"/>
        <n v="2000"/>
        <m/>
        <n v="1986"/>
        <n v="1999"/>
        <n v="2006"/>
        <n v="1990"/>
        <n v="1989"/>
        <n v="2008"/>
      </sharedItems>
    </cacheField>
    <cacheField name="parental line" numFmtId="0">
      <sharedItems containsBlank="1" longText="1"/>
    </cacheField>
    <cacheField name="featured characteristics" numFmtId="0">
      <sharedItems containsBlank="1" longText="1"/>
    </cacheField>
    <cacheField name="institution" numFmtId="0">
      <sharedItems containsBlank="1"/>
    </cacheField>
    <cacheField name="same line" numFmtId="0">
      <sharedItems containsBlank="1" count="5">
        <m/>
        <s v="Marfo-Tuya from Ghana"/>
        <s v="Apagbaala from Ghana"/>
        <s v="Ein El Gazal from Sudan"/>
        <s v="Melakh from Senegal"/>
      </sharedItems>
    </cacheField>
    <cacheField name="Source"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Neslie" refreshedDate="40575.40077453704" createdVersion="3" refreshedVersion="3" minRefreshableVersion="3" recordCount="195">
  <cacheSource type="worksheet">
    <worksheetSource ref="A4:C199" sheet="IITA_OBoukar" r:id="rId2"/>
  </cacheSource>
  <cacheFields count="3">
    <cacheField name="ID" numFmtId="0">
      <sharedItems containsSemiMixedTypes="0" containsString="0" containsNumber="1" containsInteger="1" minValue="1" maxValue="195"/>
    </cacheField>
    <cacheField name="Country" numFmtId="0">
      <sharedItems count="68">
        <s v="Angola"/>
        <s v="Argentina"/>
        <s v="Australia"/>
        <s v="Belize"/>
        <s v="Benin Republic"/>
        <s v="Bolivia"/>
        <s v="Botswana"/>
        <s v="Brazil"/>
        <s v="Burkina Faso"/>
        <s v="Burma"/>
        <s v="Cameroon"/>
        <s v="Central African Republic"/>
        <s v="Colombia"/>
        <s v="Costa Rica"/>
        <s v="Cote D'Ivoire"/>
        <s v="Cuba"/>
        <s v="Cyprus"/>
        <s v="Egypt"/>
        <s v="El Savador"/>
        <s v="Equador"/>
        <s v="Equatorial Guinea"/>
        <s v="Ethiopia"/>
        <s v="Fiji"/>
        <s v="Gambia"/>
        <s v="Ghana"/>
        <s v="Guatemala"/>
        <s v="Guinea  Bisau"/>
        <s v="Guinea Konakry"/>
        <s v="Guyana"/>
        <s v="Haiti"/>
        <s v="India"/>
        <s v="Jamaica"/>
        <s v="Lesotho"/>
        <s v="Liberia"/>
        <s v="Malawi"/>
        <s v="Mali"/>
        <s v="Mauritius"/>
        <s v="Mozambique"/>
        <s v="Namibia"/>
        <s v="Nepal"/>
        <s v="Nicaragua"/>
        <s v="Niger"/>
        <s v="Nigeria"/>
        <s v="Pakistan"/>
        <s v="Panama"/>
        <s v="Paraguay"/>
        <s v="Peru"/>
        <s v="Philippines"/>
        <s v="Senegal"/>
        <s v="Sierra Leone"/>
        <s v="Somaila"/>
        <s v="South  Yemen"/>
        <s v="South Africa"/>
        <s v="South Korea  "/>
        <s v="Sri Lanka"/>
        <s v="Sudan"/>
        <s v="Suriname"/>
        <s v="Swaziland"/>
        <s v="Tanzania"/>
        <s v="Thailand"/>
        <s v="Togo"/>
        <s v="Uganda"/>
        <s v="USA"/>
        <s v="Venezuela"/>
        <s v="Yemen "/>
        <s v="Zaire"/>
        <s v="Zambia"/>
        <s v="Zimbabwe"/>
      </sharedItems>
    </cacheField>
    <cacheField name="Variety released" numFmtId="0">
      <sharedItems count="126">
        <s v="TVx 3236"/>
        <s v="IT82D-716"/>
        <s v="IT82E-18 (Big Buff)"/>
        <s v="IT82D-889"/>
        <s v="IT82E-18"/>
        <s v="VITA-3"/>
        <s v="IT81D-1137"/>
        <s v="IT84S-2246-4"/>
        <s v="VITA-4"/>
        <s v="VITA-5"/>
        <s v="IT83D-442"/>
        <s v="ER-7 TVx 3236"/>
        <s v="TVx 1836-01J"/>
        <s v="VITA-6"/>
        <s v="VITA-7"/>
        <s v="VITA-7 (KN-1)"/>
        <s v="VITA-4 (Yezin-1)"/>
        <s v="IT81D-985 (BR1) "/>
        <s v="IT81D-994  (BR2) "/>
        <s v="IT88D-363 (GLM-92)"/>
        <s v="IT90K-277-2 (GLM-93)"/>
        <s v="TVx 3236 "/>
        <s v="IT81D-994"/>
        <s v="IT83S-818"/>
        <s v="TVx1948-01F"/>
        <s v="VITA-1"/>
        <s v="IT83S-841"/>
        <s v="IT88D-361"/>
        <s v="IT88D-363"/>
        <s v="IT84D-449 (Titan)"/>
        <s v="IT84D-666 (Cubinata-666)"/>
        <s v="IT86D-314 (Mulatina-314)"/>
        <s v="IT86D-368 (IITA-Precoz)"/>
        <s v="IT86D-782 (Tropico-782)"/>
        <s v="IT86D-792 (Yarey-792)"/>
        <s v="IT88S-574-3 (OR 574-3)"/>
        <s v="IT85D-3577"/>
        <s v="IT82D-709"/>
        <s v="IT82D-812"/>
        <s v="IT82E-16"/>
        <s v="TVu 21"/>
        <s v="TVx 1836-013J (Castilla deseda)"/>
        <s v="VITA-3 (TECPAN V-3)"/>
        <s v="VITA-5 (Tecpan V-5)"/>
        <s v="IT87D-885"/>
        <s v="IT82E-32"/>
        <s v="TVx 1977-01D"/>
        <s v="VITA-1 VITA-3"/>
        <s v="IT83S-728-13"/>
        <s v="IT84S-2049 (Sosokoyo)"/>
        <s v="IT82E-16 (Asontem)"/>
        <s v="IT83S-728-13 (Ayiyi)"/>
        <s v="IT83S-818 (Bengpla)"/>
        <s v="TVx 1843-1C (Boafa)"/>
        <s v="TVx 2724-01F (Soronko)"/>
        <s v="IT82E-9 IT82D-889"/>
        <s v="IT81D-879 "/>
        <s v="IT83D-340-5 "/>
        <s v="IT83S-990 "/>
        <s v="IT85F-2805"/>
        <s v="IT85F-867-5 (Pkoku  Togboi) "/>
        <s v="IT87S-1463"/>
        <s v="ER-7"/>
        <s v="TVx 2907-02D"/>
        <s v="TVx 66-2H"/>
        <s v="IT93K-452-1"/>
        <s v="TVx 1502"/>
        <s v="IT82E-124"/>
        <s v="IT82E-889"/>
        <s v="VITa-4 VITA-7"/>
        <s v="IT82E-25"/>
        <s v="IT89KD-245 (Sangaraka)"/>
        <s v="IT89KD-374 (Korobalen)"/>
        <s v="IT83S-18"/>
        <s v="IT85F-2020"/>
        <s v="IT81D-985"/>
        <s v="IT87D-453-2"/>
        <s v="IT89KD-245-1"/>
        <s v="IT82D-752 (Aakash)"/>
        <s v="IT82D-889 (Prakash)"/>
        <s v="IT89KD-374"/>
        <s v="IT90K-372-1-2  "/>
        <s v="IT82E-60"/>
        <s v="IT86D-719"/>
        <s v="IT88D-867-11"/>
        <s v="IT89KD-288"/>
        <s v="IT89KD-349"/>
        <s v="IT90K-277-2"/>
        <s v="T90K-82-2"/>
        <s v="TVx3236"/>
        <s v="IT86D-1010 "/>
        <s v="IT87D-2075"/>
        <s v="IT87D-378-4"/>
        <s v="IT87D-697-2 "/>
        <s v="IT86D-1010"/>
        <s v="IT86D-721"/>
        <s v="TVu 1990"/>
        <s v="TVx 1990-01E"/>
        <s v="IT82E-16 (Pannar 311)"/>
        <s v="IT90K-59 "/>
        <s v="IT82D-789 (Wijaya)"/>
        <s v="IT82D-889 (Waruni)"/>
        <s v="TVx 309-01EG VITA-4"/>
        <s v="TVx 930-01B (Lita)"/>
        <s v="IT84S-2163 (Daha ElGoz   =  Gold from sand)"/>
        <s v=" IT82D-789"/>
        <s v="IT82D-889 (Umtilane)"/>
        <s v="IT82E-27"/>
        <s v="IT82E-71"/>
        <s v="IT82D-889 (Vuli-1)"/>
        <s v="TKx 9-11D (Tumaini)  "/>
        <s v="TVx 1948-01F (Fahari)"/>
        <s v="IT81D-985 (VITOCO)"/>
        <s v="VITA-5 TVx 3236 "/>
        <s v=" IT82E-60"/>
        <s v="IT84S-2049"/>
        <s v="IT81D-795"/>
        <s v="IT82D-504-4"/>
        <s v="TVx 1850-01E"/>
        <s v="IT82D-789"/>
        <s v="IT89KD-355"/>
        <s v="IT89KD-389"/>
        <s v="VITA-6  VITA-7"/>
        <s v="IT82E-16 (Bubebe)"/>
        <s v="TVx 309-01G"/>
        <s v="TVx 456-01F"/>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Neslie" refreshedDate="40613.375217476852" createdVersion="3" refreshedVersion="3" minRefreshableVersion="3" recordCount="272">
  <cacheSource type="worksheet">
    <worksheetSource name="Table17"/>
  </cacheSource>
  <cacheFields count="4">
    <cacheField name="country" numFmtId="0">
      <sharedItems count="68">
        <s v="Angola"/>
        <s v="Argentina"/>
        <s v="Australia"/>
        <s v="Belize"/>
        <s v="Benin Republic"/>
        <s v="Bolivia"/>
        <s v="Botswana"/>
        <s v="Brazil"/>
        <s v="Burkina Faso"/>
        <s v="Burma"/>
        <s v="Cameroon"/>
        <s v="Central African Republic"/>
        <s v="Colombia"/>
        <s v="Costa Rica"/>
        <s v="Cote D'Ivoire"/>
        <s v="Cuba"/>
        <s v="Cyprus"/>
        <s v="Egypt"/>
        <s v="El Savador"/>
        <s v="Equador"/>
        <s v="Equatorial Guinea"/>
        <s v="Ethiopia"/>
        <s v="Fiji"/>
        <s v="Gambia"/>
        <s v="Ghana"/>
        <s v="Guatemala"/>
        <s v="Guinea  Bisau"/>
        <s v="Guinea Konakry"/>
        <s v="Guyana"/>
        <s v="Haiti"/>
        <s v="India"/>
        <s v="Jamaica"/>
        <s v="Lesotho"/>
        <s v="Liberia"/>
        <s v="Malawi"/>
        <s v="Mali"/>
        <s v="Mauritius"/>
        <s v="Mozambique"/>
        <s v="Namibia"/>
        <s v="Nepal"/>
        <s v="Nicaragua"/>
        <s v="Niger"/>
        <s v="Nigeria"/>
        <s v="Pakistan"/>
        <s v="Panama"/>
        <s v="Paraguay"/>
        <s v="Peru"/>
        <s v="Philippines"/>
        <s v="Senegal"/>
        <s v="Sierra Leone"/>
        <s v="Somaila"/>
        <s v="South  Yemen"/>
        <s v="South Africa"/>
        <s v="South Korea  "/>
        <s v="Sri Lanka"/>
        <s v="Sudan"/>
        <s v="Suriname"/>
        <s v="Swaziland"/>
        <s v="Tanzania"/>
        <s v="Thailand"/>
        <s v="Togo"/>
        <s v="Uganda"/>
        <s v="USA"/>
        <s v="Venezuela"/>
        <s v="Yemen "/>
        <s v="Zaire"/>
        <s v="Zambia"/>
        <s v="Zimbabwe"/>
      </sharedItems>
    </cacheField>
    <cacheField name="variety" numFmtId="0">
      <sharedItems count="183">
        <s v="TVx 3236"/>
        <s v="IT82D-716"/>
        <s v="IT82E-18 (Big Buff)"/>
        <s v="IT82D-889"/>
        <s v="IT82E-18"/>
        <s v="VITA-3"/>
        <s v="IT81D-1137"/>
        <s v="IT84S-2246-4"/>
        <s v="VITA-4"/>
        <s v="VITA-5"/>
        <s v="IT83D-442"/>
        <s v="ER-7 TVx 3236"/>
        <s v="TVx 1836-01J"/>
        <s v="VITA-6"/>
        <s v="VITA-7"/>
        <s v="Gorom local"/>
        <s v="IT 86F-2246 (Telma)"/>
        <s v="IT 98K-205-8"/>
        <s v="KN 1"/>
        <s v="KVx 396-4-4"/>
        <s v="KVx 396-4-5-2D"/>
        <s v="KVx 414-22-2"/>
        <s v="KVx 421-2J"/>
        <s v="KVx 61-1"/>
        <s v="KVx 745-11p"/>
        <s v="Melakh"/>
        <s v="VITA-7 (KN-1)"/>
        <s v="VITA-4 (Yezin-1)"/>
        <s v="Asontem"/>
        <s v="BR1"/>
        <s v="BR2"/>
        <s v="CRSP Niebe"/>
        <s v="GLM-92"/>
        <s v="GLM-93"/>
        <s v="Ife Brown"/>
        <s v="IT81D-985 (BR1) "/>
        <s v="IT81D-994  (BR2) "/>
        <s v="IT88D-363 (GLM-92)"/>
        <s v="IT90K-277-2 (GLM-93)"/>
        <s v="Lori Niebe"/>
        <s v="Others"/>
        <s v="TVx 3236 "/>
        <s v="Vya"/>
        <s v="IT81D-994"/>
        <s v="IT83S-818"/>
        <s v="TVx1948-01F"/>
        <s v="VITA-1"/>
        <s v="IT83S-841"/>
        <s v="IT88D-361"/>
        <s v="IT88D-363"/>
        <s v="IT84D-449 (Titan)"/>
        <s v="IT84D-666 (Cubinata-666)"/>
        <s v="IT86D-314 (Mulatina-314)"/>
        <s v="IT86D-368 (IITA-Precoz)"/>
        <s v="IT86D-782 (Tropico-782)"/>
        <s v="IT86D-792 (Yarey-792)"/>
        <s v="IT88S-574-3 (OR 574-3)"/>
        <s v="IT82D-709"/>
        <s v="IT82D-812"/>
        <s v="IT82E-16"/>
        <s v="TVu 21"/>
        <s v="TVx 1836-013J (Castilla deseda)"/>
        <s v="VITA-3 (TECPAN V-3)"/>
        <s v="VITA-5 (Tecpan V-5)"/>
        <s v="IT87D-885"/>
        <s v="IT82E-32"/>
        <s v="TVx 1977-01D"/>
        <s v="VITA-1 VITA-3"/>
        <s v="IT83S-728-13"/>
        <s v="IT84S-2049 (Sosokoyo)"/>
        <s v="Adom"/>
        <s v="Apagbaala"/>
        <s v="Asetenapa"/>
        <s v="Ayiyi"/>
        <s v="Bawutawuta"/>
        <s v="Bengpla"/>
        <s v="Boafo"/>
        <s v="IT82E-16 (Asontem)"/>
        <s v="IT83S-728-13 (Ayiyi)"/>
        <s v="IT83S-818 (Bengpla)"/>
        <s v="Marfo-Tuya"/>
        <s v="Padi-Tuya"/>
        <s v="Songotra"/>
        <s v="Soronko"/>
        <s v="TVx 1843-1C (Boafa)"/>
        <s v="TVx 2724-01F (Soronko)"/>
        <s v="Zaayura"/>
        <s v="IT82E-9 IT82D-889"/>
        <s v="IT81D-879 "/>
        <s v="IT83D-340-5 "/>
        <s v="IT83S-990 "/>
        <s v="IT85F-2805"/>
        <s v="IT85F-867-5 (Pkoku  Togboi) "/>
        <s v="IT87S-1463"/>
        <s v="ER-7"/>
        <s v="TVx 2907-02D"/>
        <s v="TVx 66-2H"/>
        <s v="IT93K-452-1"/>
        <s v="TVx 1502"/>
        <s v="IT82E-124"/>
        <s v="IT82E-889"/>
        <s v="VITa-4 VITA-7"/>
        <s v="IT82E-25"/>
        <s v="IT89KD-245 (Sangaraka)"/>
        <s v="IT89KD-374 (Korobalen)"/>
        <s v="IT83S-18"/>
        <s v="IT85F-2020"/>
        <s v="IT81D-985"/>
        <s v="IT87D-453-2"/>
        <s v="IT89KD-245-1"/>
        <s v="IT82D-752 (Aakash)"/>
        <s v="IT82D-889 (Prakash)"/>
        <s v="IT89KD-374"/>
        <s v="IT89KD-374-57"/>
        <s v="IT90K-372-1-2"/>
        <s v="IT90K-372-1-2  "/>
        <s v="KVX 30-309-6G"/>
        <s v="TN 27-80-85"/>
        <s v="TN 28-87"/>
        <s v="TN 5-78"/>
        <s v="TN 7-78"/>
        <s v="TN 88-63  "/>
        <s v="TN121-80"/>
        <s v="TN256-87"/>
        <s v="TN3-78"/>
        <s v="IT82E-60"/>
        <s v="IT86D-719"/>
        <s v="IT88D-867-11"/>
        <s v="IT89KD-288"/>
        <s v="IT89KD-349"/>
        <s v="IT90K-277-2"/>
        <s v="T90K-82-2"/>
        <s v="TVx3236"/>
        <s v="IT86D-1010 "/>
        <s v="IT87D-2075"/>
        <s v="IT87D-378-4"/>
        <s v="IT87D-697-2 "/>
        <s v="Bambey 21"/>
        <s v="CB5"/>
        <s v="Diongama"/>
        <s v="Ein El Gazal"/>
        <s v="ISRA-2065"/>
        <s v="Mélakh"/>
        <s v="Mougne"/>
        <s v="Mouride"/>
        <s v="Ndiambour"/>
        <s v="TN 58-57"/>
        <s v="Yacine"/>
        <s v="IT86D-1010"/>
        <s v="IT86D-721"/>
        <s v="TVu 1990"/>
        <s v="TVx 1990-01E"/>
        <s v="IT82E-16 (Pannar 311)"/>
        <s v="IT90K-59 "/>
        <s v="IT82D-789 (Wijaya)"/>
        <s v="IT82D-889 (Waruni)"/>
        <s v="TVx 309-01EG VITA-4"/>
        <s v="TVx 930-01B (Lita)"/>
        <s v="IT84S-2163 (Daha ElGoz   =  Gold from sand)"/>
        <s v="IT82D-789"/>
        <s v="IT82D-889 (Umtilane)"/>
        <s v="IT82E-27"/>
        <s v="IT82E-71"/>
        <s v="IT82D-889 (Vuli-1)"/>
        <s v="TKx 9-11D (Tumaini)  "/>
        <s v="TVx 1948-01F (Fahari)"/>
        <s v="IT81D-985 (VITOCO)"/>
        <s v="VITA-5 TVx 3236 "/>
        <s v=" IT82E-60"/>
        <s v="CB27"/>
        <s v="CB46"/>
        <s v="CB50"/>
        <s v="CB88"/>
        <s v="IT84S-2049"/>
        <s v="IT81D-795"/>
        <s v="IT82D-504-4"/>
        <s v="TVx 1850-01E"/>
        <s v="IT89KD-355"/>
        <s v="IT89KD-389"/>
        <s v="VITA-6  VITA-7"/>
        <s v="IT82E-16 (Bubebe)"/>
        <s v="TVx 309-01G"/>
        <s v="TVx 456-01F"/>
      </sharedItems>
    </cacheField>
    <cacheField name="yr released" numFmtId="0">
      <sharedItems containsString="0" containsBlank="1" containsNumber="1" containsInteger="1" minValue="1962" maxValue="2010"/>
    </cacheField>
    <cacheField name="source" numFmtId="0">
      <sharedItems count="3">
        <s v="IITA"/>
        <s v="Arega"/>
        <s v="CRSP"/>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Neslie" refreshedDate="40613.375910648145" createdVersion="3" refreshedVersion="3" minRefreshableVersion="3" recordCount="525">
  <cacheSource type="worksheet">
    <worksheetSource name="Table15"/>
  </cacheSource>
  <cacheFields count="5">
    <cacheField name="country" numFmtId="0">
      <sharedItems count="27">
        <s v="Angola"/>
        <s v="Burundi"/>
        <s v="Costa Rica"/>
        <s v="D. R. Congo"/>
        <s v="Dominican Republic"/>
        <s v="Ecuador"/>
        <s v="El Salvador"/>
        <s v="Ethiopia"/>
        <s v="Guatemala"/>
        <s v="Haiti"/>
        <s v="Honduras"/>
        <s v="Kenya"/>
        <s v="Madagascar"/>
        <s v="Malawi"/>
        <s v="Mexico"/>
        <s v="Mozambique"/>
        <s v="Nicaragua"/>
        <s v="Puerto Rico"/>
        <s v="Rwanda"/>
        <s v="South Africa"/>
        <s v="Sudan"/>
        <s v="Swaziland"/>
        <s v="Tanzania"/>
        <s v="Uganda"/>
        <s v="USA"/>
        <s v="Zambia"/>
        <s v="Zimbabwe"/>
      </sharedItems>
    </cacheField>
    <cacheField name="marketclass" numFmtId="0">
      <sharedItems containsBlank="1"/>
    </cacheField>
    <cacheField name="variety" numFmtId="0">
      <sharedItems count="452">
        <s v="A 344"/>
        <s v="Aroana"/>
        <s v="Calima"/>
        <s v="Flor de Mayo "/>
        <s v="Kaki"/>
        <s v="Karama  "/>
        <s v="Mavutayinka"/>
        <s v="Muhondo"/>
        <s v="Northimbo"/>
        <s v="PVA 1186"/>
        <s v="PVA 779"/>
        <s v="Urubonobono"/>
        <s v="Vuninkingi"/>
        <s v="Vyuzuzabigega"/>
        <s v="BIBRI"/>
        <s v="Bribri"/>
        <s v="BRUNCA"/>
        <s v="Cabécar"/>
        <s v="CHANGUENA"/>
        <s v="CHIRRIPO ROJO"/>
        <s v="CHOROTEGA"/>
        <s v="CIAT 95"/>
        <s v="COROBICI"/>
        <s v="GUAIMÍ"/>
        <s v="HUASTECO"/>
        <s v="HUETAR"/>
        <s v="HUETAR 2"/>
        <s v="ICA PIJAO"/>
        <s v="MALEKU"/>
        <s v="PORRILLO SINTETICO"/>
        <s v="PURICISE"/>
        <s v="Suru"/>
        <s v="TALAMANCA"/>
        <s v="Telire"/>
        <s v="Tonjibe"/>
        <s v="UCR 50"/>
        <s v="UCR 51"/>
        <s v="UCR 52"/>
        <s v="UCR 53"/>
        <s v="UCR 55"/>
        <s v="A 285"/>
        <s v="A 321"/>
        <s v="A 74"/>
        <s v="ACC 714"/>
        <s v="Aliya"/>
        <s v="AND 665"/>
        <s v="CNF 5520"/>
        <s v="DB 196"/>
        <s v="DOR 715"/>
        <s v="G 11460"/>
        <s v="G 1810"/>
        <s v="GR13P"/>
        <s v="Kihembe"/>
        <s v="Kyakula"/>
        <s v="LSA 144"/>
        <s v="M50/98"/>
        <s v="Maharagi Soja"/>
        <s v="M'Mafutala"/>
        <s v="NAMULENGA"/>
        <s v="UBR (92) 244/11"/>
        <s v="VCB 81012"/>
        <s v="VCB 81013"/>
        <s v="Wambedi"/>
        <s v="XAN 76"/>
        <s v="Anacaona"/>
        <s v="Arrollo Loro"/>
        <s v="Arrollo Loro Negro"/>
        <s v="CIAS 95"/>
        <s v="DPC-40"/>
        <s v="JB 178"/>
        <s v="Negro Sureno"/>
        <s v="PC 50"/>
        <s v="Rosada Nativa"/>
        <s v="Saladin 97"/>
        <s v="Afroandino"/>
        <s v="Blanco Belen"/>
        <s v="Blanco Fanesquero"/>
        <s v="Boliche"/>
        <s v="Bolívar"/>
        <s v="Canario"/>
        <s v="Canario del Chota"/>
        <s v="Canario Guarandeno"/>
        <s v="Canario Siete Colinas"/>
        <s v="Doralisa"/>
        <s v="INIAP 411 IMBABEYO"/>
        <s v="INIAP 412 TOA"/>
        <s v="INIAP 413 VILCABAMBA"/>
        <s v="INIAP 417 BLANCO IMBABURA"/>
        <s v="INIAP 419-CHAUPEÑO"/>
        <s v="INIAP 472 COLORADO"/>
        <s v="INIAP BAYITO"/>
        <s v="Je'Ma"/>
        <s v="La Concepción"/>
        <s v="Libertador"/>
        <s v="PARAGACHI"/>
        <s v="Paragachi Andino"/>
        <s v="Portilla"/>
        <s v="Rocha"/>
        <s v="Rojo del Valle"/>
        <s v="Yunguilla"/>
        <s v="CENTA 2000"/>
        <s v="CENTA C.P.C."/>
        <s v="CENTA CUSCATLECO"/>
        <s v="CENTA JIBOA"/>
        <s v="CENTA Nahuat"/>
        <s v="CENTA Pipil"/>
        <s v="CENTA San Andres"/>
        <s v="CENTA TAZUMAL"/>
        <s v="ROJO COSTEÑO"/>
        <s v="ROJO SALVADOREÑO 1"/>
        <s v="A 197"/>
        <s v="A 262"/>
        <s v="A 410"/>
        <s v="AFR 504"/>
        <s v="AR04GY"/>
        <s v="Awash 1"/>
        <s v="Awash Melka"/>
        <s v="Besh besh"/>
        <s v="DICTA 105"/>
        <s v="DOR 554"/>
        <s v="G 843"/>
        <s v="Gofta"/>
        <s v="GX 1175-3"/>
        <s v="IBADO"/>
        <s v="ICA 15541  "/>
        <s v="MAM 48"/>
        <s v="Melkie"/>
        <s v="Mexican 142"/>
        <s v="MX 2500-19"/>
        <s v="NZBR-2-5"/>
        <s v="OMO 195"/>
        <s v="PAN 173"/>
        <s v="RAB 484"/>
        <s v="RAO-4"/>
        <s v="RBO-6"/>
        <s v="Roba 1"/>
        <s v="RWV 482"/>
        <s v="STTT 165-96"/>
        <s v="STTT-165-92"/>
        <s v="TA04JI"/>
        <s v="Tabor"/>
        <s v="TY 3396-7"/>
        <s v="XAN 310"/>
        <s v="XAN 317"/>
        <s v="Zebra"/>
        <s v="Altense Precoz"/>
        <s v="DORICTA"/>
        <s v="ICTA ACHUAPA"/>
        <s v="ICTA ALTENSE"/>
        <s v="ICTA CHAPINA"/>
        <s v="ICTA COSTEÑA"/>
        <s v="ICTA HUNAPU"/>
        <s v="ICTA JUTIAPAN"/>
        <s v="ICTA LIGERO"/>
        <s v="ICTA OSTUA"/>
        <s v="ICTA PARRAMOS"/>
        <s v="ICTA Peten"/>
        <s v="ICTA QUETZAL"/>
        <s v="ICTA QUINACK-CHE"/>
        <s v="ICTA SAN MARTIN"/>
        <s v="ICTA Sayaxche"/>
        <s v="ICTA STA GERTRUDIS"/>
        <s v="ICTA Super Chiva"/>
        <s v="ICTA TAMAZULAPA"/>
        <s v="ICTA TEXEL"/>
        <s v="ICTA Zam"/>
        <s v="MEN 2207-17"/>
        <s v="SUCHITAN"/>
        <s v="Aifi Wuriti"/>
        <s v="DOR 364"/>
        <s v="MOCHIS 84"/>
        <s v="TAMAZULAPA"/>
        <s v="XRAV40-4"/>
        <s v="ACACIAS 4"/>
        <s v="Amadeus 77"/>
        <s v="ARAULI "/>
        <s v="Briyo AM"/>
        <s v="Cardenal"/>
        <s v="CARRIZALITO"/>
        <s v="CATRACHITA"/>
        <s v="Cayetana 85"/>
        <s v="Cedrón"/>
        <s v="Conan 33"/>
        <s v="COPAN"/>
        <s v="Deorho"/>
        <s v="DICTA 113"/>
        <s v="DICTA 122"/>
        <s v="Don Cristobal"/>
        <s v="DON SILVIO"/>
        <s v="DORADO"/>
        <s v="ESPERANZA 4"/>
        <s v="ILAMA"/>
        <s v="La Majada AF"/>
        <s v="Macuzalito"/>
        <s v="Milagrito"/>
        <s v="Milenio"/>
        <s v="Nueva Esperanza 01"/>
        <s v="ORIENTE"/>
        <s v="Palmichal 1"/>
        <s v="Quebradeño"/>
        <s v="TIO CANELA "/>
        <s v="Tío Canela 75"/>
        <s v="Victoria"/>
        <s v="AFR 708"/>
        <s v="Canadian Wonder GLP 24"/>
        <s v="E2"/>
        <s v="E4"/>
        <s v="E7"/>
        <s v="E8"/>
        <s v="Flora   "/>
        <s v="GLP 585"/>
        <s v="KAT MM"/>
        <s v="KAT X16"/>
        <s v="KAT X56"/>
        <s v="KATB-1"/>
        <s v="KATB-2 "/>
        <s v="KATB-9"/>
        <s v="KATX 69"/>
        <s v="L36"/>
        <s v="L41"/>
        <s v="LYAMUNGO 85"/>
        <s v="M18"/>
        <s v="M22"/>
        <s v="MAC 13"/>
        <s v="MAC 34"/>
        <s v="MAC 64"/>
        <s v="MLB 49 89A"/>
        <s v="Mwezi Moja GLP 1004"/>
        <s v="SCAM 80 CM/15"/>
        <s v="Umubano"/>
        <s v="Marohavana"/>
        <s v="A 286"/>
        <s v="BC-D/O (19)"/>
        <s v="BCMV-B2"/>
        <s v="BCMV-B4"/>
        <s v="Bunda 93"/>
        <s v="Bwenzilaana"/>
        <s v="CAL 113"/>
        <s v="CAL 143"/>
        <s v="Calima   "/>
        <s v="Chimbamba"/>
        <s v="DRK 57"/>
        <s v="Kalima"/>
        <s v="Kambidzi"/>
        <s v="Kamtsilo"/>
        <s v="Kanzama"/>
        <s v="Maluwa"/>
        <s v="Mkhalira"/>
        <s v="Nagaga"/>
        <s v="Namajengo"/>
        <s v="Napilira"/>
        <s v="Nasaka"/>
        <s v="Sapatsika"/>
        <s v="Sapelekedwa"/>
        <s v="ALTEÑO 2000"/>
        <s v="AZUFRADO TAPATIO"/>
        <s v="Bayacora"/>
        <s v="BAYO INIFAP"/>
        <s v="Flor de Junio Marcela"/>
        <s v="Flor de Mayo 2000"/>
        <s v="Flor de Mayo M38"/>
        <s v="Mestizo"/>
        <s v="Negro Altiplano"/>
        <s v="NEGRO HUASTECO 81"/>
        <s v="Negro Sahuatoba"/>
        <s v="NEGRO TACANÁ"/>
        <s v="NEGRO VIZCAYA"/>
        <s v="PINTO SALTILLO"/>
        <s v="Pinto Villa"/>
        <s v="TLP 18"/>
        <s v="Diacol Calima"/>
        <s v="Ecarnado"/>
        <s v="Ikinimba "/>
        <s v="INIA 10  "/>
        <s v="Mkuzi    "/>
        <s v="PVA 773"/>
        <s v="SUG 131"/>
        <s v="CNIGB 93"/>
        <s v="COMPAÑIA "/>
        <s v="COMPAÑIA 93"/>
        <s v="ESTELI 150"/>
        <s v="ESTELI 90A"/>
        <s v="ESTELI 90B"/>
        <s v="INTA Canela"/>
        <s v="INTA Cardenas"/>
        <s v="INTA Estelí"/>
        <s v="INTA Fuerte Sequia"/>
        <s v="INTA Matagalpa"/>
        <s v="INTA Nueva Guinea"/>
        <s v="INTA Precoz"/>
        <s v="INTA Rojo"/>
        <s v="INTA SEDA (Pre-release)"/>
        <s v="Luisito"/>
        <s v="Mar Rojo"/>
        <s v="REVOLUCION 82"/>
        <s v="REVOLUCION 85"/>
        <s v="REVOLUCION  79 "/>
        <s v="REVOLUCION  79A"/>
        <s v="REVOLUCION  81"/>
        <s v="REVOLUCION  83"/>
        <s v="REVOLUCION  83A"/>
        <s v="REVOLUCION  84"/>
        <s v="REVOLUCION  84 A"/>
        <s v="Rio Rojo"/>
        <s v="Morales"/>
        <s v="Verano"/>
        <s v=" RWK 5"/>
        <s v="AKEZAKARIGURA"/>
        <s v="AMAKWAMIRIRE"/>
        <s v="AND 661"/>
        <s v="CAB 28 "/>
        <s v="De Celaya"/>
        <s v="Flora"/>
        <s v="INGOBOKARUGO"/>
        <s v="KIMARANZARA"/>
        <s v="KIRYUGAREMYE"/>
        <s v="LAS 153"/>
        <s v="LAS 400"/>
        <s v="LAS 432"/>
        <s v="MAMESA"/>
        <s v="Muhondo 6"/>
        <s v="NDAMIRABANA"/>
        <s v="NDAMIRABASHONJI"/>
        <s v="Ngwinurare   "/>
        <s v="NYIRAMATA"/>
        <s v="Peveya 8"/>
        <s v="Puebla"/>
        <s v="Rubona 5"/>
        <s v="RWAKA"/>
        <s v="Rwandarugali"/>
        <s v="RWR 2142 / RWR 2155"/>
        <s v="RWR 603"/>
        <s v="RWV 163"/>
        <s v="RWV 377  "/>
        <s v="RWV 394"/>
        <s v="RWV 490"/>
        <s v="RWV 992 / RWV1129"/>
        <s v="SINE"/>
        <s v="Urugezi 2"/>
        <s v="Urugezi  "/>
        <s v="Cerrillos"/>
        <s v="Córdoba"/>
        <s v="KRANSKSHOP HR-1"/>
        <s v="Loteni"/>
        <s v="Mkuzi"/>
        <s v="OPS-RS3"/>
        <s v="SEDERBERGER"/>
        <s v="TEEBUS RR-1"/>
        <s v="Vulindlela"/>
        <s v="BASABEER"/>
        <s v="GIZA 3"/>
        <s v="IBERYA "/>
        <s v="MUTWAKIL (Berber Large)"/>
        <s v="RO/2/1"/>
        <s v="SARAG"/>
        <s v="BAT 1387"/>
        <s v="BAT 1713 "/>
        <s v="Carioca"/>
        <s v="PAN 150"/>
        <s v="PAN 159"/>
        <s v="PVA 894"/>
        <s v="G 1160"/>
        <s v="G 13374"/>
        <s v="Ilomba       "/>
        <s v="Jesca"/>
        <s v="Kabanima"/>
        <s v="Lyamungu 85  "/>
        <s v="Lyamungu 90"/>
        <s v="Mshindi"/>
        <s v="Pesa"/>
        <s v="Rojo"/>
        <s v="SEL 2006"/>
        <s v="Selian 97"/>
        <s v="SUA 90"/>
        <s v="URAFIKI"/>
        <s v="UYOLE 03"/>
        <s v="UYOLE 04 Cream"/>
        <s v="Uyole 84"/>
        <s v="Uyole 90"/>
        <s v="Uyole 94"/>
        <s v="Uyole 96"/>
        <s v="Uyole 98 "/>
        <s v="WANJA"/>
        <s v="DRK 70"/>
        <s v="K 131"/>
        <s v="K 132"/>
        <s v="MAC 31"/>
        <s v="NABE 1"/>
        <s v="NABE 10C"/>
        <s v="NABE 2"/>
        <s v="NABE 3"/>
        <s v="NABE 4"/>
        <s v="NABE 5"/>
        <s v="NABE 6"/>
        <s v="NABE 7C  "/>
        <s v="NABE 8C"/>
        <s v="NABE 9C"/>
        <s v="RWR 1946"/>
        <s v="RWR 2075"/>
        <s v="Alpine"/>
        <s v="Aztec"/>
        <s v="Bellagio"/>
        <s v="Beluga"/>
        <s v="Black Hawk"/>
        <s v="Black Magic"/>
        <s v="Bunsi"/>
        <s v="C-20"/>
        <s v="Capri"/>
        <s v="Cardinal"/>
        <s v="Chase"/>
        <s v="Chinook"/>
        <s v="Chinook 2000"/>
        <s v="Condor"/>
        <s v="Cran-028"/>
        <s v="Domino"/>
        <s v="Fuji"/>
        <s v="Huron"/>
        <s v="Isabella"/>
        <s v="Isles"/>
        <s v="Jaguar"/>
        <s v="Kodiak"/>
        <s v="Laker"/>
        <s v="Mackinac"/>
        <s v="Matterhorn"/>
        <s v="Mayflower"/>
        <s v="Merlot"/>
        <s v="Neptune"/>
        <s v="Newport"/>
        <s v="Phantom"/>
        <s v="Raven"/>
        <s v="Red Hawk"/>
        <s v="Redcoat"/>
        <s v="Santa Fe"/>
        <s v="Seahawk"/>
        <s v="Sedona"/>
        <s v="Sierra"/>
        <s v="Starlight"/>
        <s v="Swan valley"/>
        <s v="UC Canario 707"/>
        <s v="UC Flor 9623"/>
        <s v="UC Nichols"/>
        <s v="Zorro"/>
        <s v="AND 717  "/>
        <s v="Chambeshi"/>
        <s v="Kalunga"/>
        <s v="Lukupa"/>
        <s v="Lyambai"/>
        <s v="PAT 10"/>
        <s v="Pembela  "/>
        <s v="Wartburg"/>
        <s v="Ex-Rico 23"/>
        <s v="Iris"/>
      </sharedItems>
    </cacheField>
    <cacheField name="yr released" numFmtId="0">
      <sharedItems containsBlank="1" containsMixedTypes="1" containsNumber="1" containsInteger="1" minValue="1978" maxValue="2011"/>
    </cacheField>
    <cacheField name="source" numFmtId="0">
      <sharedItems count="3">
        <s v="CIAT"/>
        <s v="CRSP"/>
        <s v="MSU"/>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0">
  <r>
    <x v="0"/>
    <x v="0"/>
    <s v="White"/>
    <s v="Anacaona"/>
    <x v="0"/>
    <x v="0"/>
    <s v="common bacterial blight and web blight resistance; derived from multiple crosses of L227-1///B-190/XR235//L183-1, has an indeterminate habit (Type II) with a short vine (75 cm). Anacaona, which has small elliptically-shaped white seeds weighing 18-20 g (100-seed weight), matures in 70 days and is well-adapted to low and intermediate altitudes, with mean yields of 2500-2800 kg/ha. It has resistance to isolates of AG-1-1B and AG-2-2 of the web blight pathogen in fields at the Dominican Republic (DR), and to prevailing strains of Xcp in DR and Puerto Rico. It is susceptible to bean golden mosaic geminivirus [bean golden mosaic virus]. `Anacaona' white bean (Phaseolus vulgaris L.) (Reg. no. CV-169, PI 603940) was developed and released in 1998 by Centro de Investigacion Agricola del Suroeste (CIAS), Ministry of Agriculture, Dominican Republic (DR) in cooperation with the University of Nebraska and the University of Puerto Rico (PR). Anacaona, tested as L-86020, was derived from multiple crosses of L227-1///B-190/XR235//L183-1. The complex pedigree, with rust [caused by Uromyces appendiculatus (Pers.:Pers)Unger] resistance, and bean common mosaic virus resistance of line L227 was described by Freytag et al."/>
    <m/>
    <m/>
    <m/>
    <x v="0"/>
    <s v="Abstract: Submitted for the registration of plant variety rights in Puerto Rico, this Phaseolus vulgaris variety, derived from multiple crosses of L227-1///B-190/XR235//L183-1, has an indeterminate habit (Type II) with a short vine (75 cm). Anacaona, which has small elliptically-shaped white seeds weighing 18-20 g (100-seed weight), matures in 70 days and is well-adapted to low and intermediate altitudes, with mean yields of 2500-2800 kg/ha. It has resistance to isolates of AG-1-1B and AG-2-2 of the web blight pathogen in fields at the Dominican Republic (DR), and to prevailing strains of Xcp in DR and Puerto Rico. It is susceptible to bean golden mosaic geminivirus [bean golden mosaic virus]._x000a_Accession Number: 20013062134"/>
  </r>
  <r>
    <x v="0"/>
    <x v="0"/>
    <s v="White"/>
    <s v="Arrollo Loro"/>
    <x v="0"/>
    <x v="1"/>
    <s v="I gene for BCMV resistance and rust resistance; Phaseolus vulgaris cv. Arroyo Loro (PI536019), released as breeding line 2W-33-22 in 1979, was derived from a single backcross with Bonita as the recurrent parent and La Vega as the non-recurrent parent, followed by recurrent selection and population bulking. Average seed yield of Arroyo Loro in the Dominican Republic was 1.9 t/ha at 18 locations in 1982 and 1.7 t at 10 locations in 1983. Seed yield of Arroyo Loro was more predictable than that of most lines in the trials. In Puerto Rico, seed yields of Arroyo Loro were equal to or greater than those of Bonita and Cuarentena. Arroyo Loro is erect, has a Type 2 growth habit with short vines and 40-45 cm tall. In very productive environments Arroyo Loro is prone to lodging. No photoperiod sensitivity was observed; harvest maturity generally occurred within 90 days of sowing. Arroyo Loro grows and yields well in hot (30-35°C) and humid tropical conditions. It carries the single, dominant hypersensitive gene I for resistance to most strains of bean mosaic potyvirus and is moderately resistant to Uromyces appendiculatus. Seeds are slightly flat and 100-seed weight is 17.4-20 g."/>
    <m/>
    <m/>
    <m/>
    <x v="1"/>
    <s v="Abstract: Phaseolus vulgaris cv. Arroyo Loro (PI536019), released as breeding line 2W-33-22 in 1979, was derived from a single backcross with Bonita as the recurrent parent and La Vega as the non-recurrent parent, followed by recurrent selection and population bulking. Average seed yield of Arroyo Loro in the Dominican Republic was 1.9 t/ha at 18 locations in 1982 and 1.7 t at 10 locations in 1983. Seed yield of Arroyo Loro was more predictable than that of most lines in the trials. In Puerto Rico, seed yields of Arroyo Loro were equal to or greater than those of Bonita and Cuarentena. Arroyo Loro is erect, has a Type 2 growth habit with short vines and 40-45 cm tall. In very productive environments Arroyo Loro is prone to lodging. No photoperiod sensitivity was observed; harvest maturity generally occurred within 90 days of sowing. Arroyo Loro grows and yields well in hot (30-35C) and humid tropical conditions. It carries the single, dominant hypersensitive gene I for resistance to most strains of bean mosaic potyvirus and is moderately resistant to Uromyces appendiculatus. Seeds are slightly flat and 100-seed weight is 17.4-20 g._x000a_Accession Number: 19901615451 "/>
  </r>
  <r>
    <x v="0"/>
    <x v="0"/>
    <s v="Black"/>
    <s v="Arrollo Loro Negro"/>
    <x v="1"/>
    <x v="2"/>
    <s v="web blight and rust resistance and heat tolerance; `Arroyo Loro Negro' black bean (Phaseolus vulgaris L.) (Reg. no. CV-170, PI 603941) was developed and released in 1998 by Centro de Investigacion Agricolas del Suroeste (CIAS), Ministry of Agriculture, Dominican Republic (DR) in cooperation with the University of Nebraska and the University of Puerto Rico. Arroyo Loro Negro, tested as MUS-N-4-II, was derived from the cross H-270/XAN223 made at CIAS. H-270 is an erect, Type II high yielding black bean obtained from Michigan State University, East Lansing, MI."/>
    <s v=""/>
    <m/>
    <m/>
    <x v="2"/>
    <s v="Abstract: Arroyo Loro Negro, submitted for the registration of plant variety rights in the Dominican Republic and derived from the cross H-270/XAN223, is an erect, Type II, high-yielding Phaseolus vulgaris variety with opaque, elliptical black seeds weighing 21 g (100-seed weight). It is more tolerant to drought, high temperature and low soil fertility than traditional black cultivars such as Venezuela 44. The resistance to isolates of AG-1-1B and AG-2-2 of the web blight pathogen, endemic pathotypes of rust (Uromyces appendiculatus) and common bacterial blight (Xanthomonas campestris pv. phaseoli) was observed in different field trials. Arroyo Loro Negro is susceptible to bean golden mosaic geminivirus [bean golden mosaic virus]._x000a_Accession Number: 20013062135 "/>
  </r>
  <r>
    <x v="0"/>
    <x v="0"/>
    <s v="Red mottled"/>
    <s v="CIAS 95"/>
    <x v="1"/>
    <x v="3"/>
    <s v="rust and common bacterial blight resistance; resistant to NY-15 race of BCMV; Submitted for the registration of plant variety rights in the Dominican Republic during 1998, CIAS 95 red mottled bean (Phaseolus vulgaris) was derived from the cross PC 50/BAT 1274 via selection for erect plant architecture and acceptable seed type. It was resistant to strains of Xanthomonas axonopodis pv. phaseoli in the field, although in greenhouse inoculation tests, it was only resistant to 5 out of 9 rust pathotypes. It is resistant to bean common mosaic potyvirus [bean common mosaic virus] NY-15 strain but susceptible to bean common mosaic necrotic virus-NL3 strain and bean golden mosaic geminivirus [bean golden mosaic virus]. Its morphology, habit and mean yield, which exceeded that of the standard PC-50, are briefly described."/>
    <m/>
    <m/>
    <m/>
    <x v="3"/>
    <s v="Abstract: Submitted for the registration of plant variety rights in the Dominican Republic during 1998, CIAS 95 red mottled bean (Phaseolus vulgaris) was derived from the cross PC 50/BAT 1274 via selection for erect plant architecture and acceptable seed type. It was resistant to strains of Xanthomonas axonopodis pv. phaseoli in the field, although in greenhouse inoculation tests, it was only resistant to 5 out of 9 rust pathotypes. It is resistant to bean common mosaic potyvirus [bean common mosaic virus] NY-15 strain but susceptible to bean common mosaic necrotic virus-NL3 strain and bean golden mosaic geminivirus [bean golden mosaic virus]. Its morphology, habit and mean yield, which exceeded that of the standard PC-50, are briefly described._x000a_Accession Number: 20013062137 "/>
  </r>
  <r>
    <x v="0"/>
    <x v="0"/>
    <m/>
    <s v="DPC-40"/>
    <x v="2"/>
    <x v="4"/>
    <s v="This black bean cultivar, which combines resistance to BGYMV, BCMNV and BCMV, is produced for local consumption and export"/>
    <s v="INIAF"/>
    <m/>
    <m/>
    <x v="4"/>
    <m/>
  </r>
  <r>
    <x v="0"/>
    <x v="0"/>
    <s v="Red mottled"/>
    <s v="JB 178"/>
    <x v="1"/>
    <x v="5"/>
    <s v="resistance to rust, common bacterial blight, and the NY-15 race of BCMV; Submitted for registration of plant variety rights in the Dominican Republic during 1998, JB-178 (Phaseolus vulgaris) was derived from the cross Jose Beta/C1308. The F1 was grown in the field, and F2 and F3 plants were selected for agronomic traits and acceptable seed type. It has partial resistance to rust (Uromyces appendiculatus) in the field but was susceptible to 8 out of 9 rust pathogens in the greenhouse. It is susceptible to bean golden mosaic geminivirus [bean golden mosaic virus] and bean common mosaic necrosis virus-NL3 strain. JB-178 is well adapted to altitudes of 100-1000 m and yields 1091-2131 kg seeds/ha. Its morphology and habit are briefly described."/>
    <m/>
    <m/>
    <m/>
    <x v="5"/>
    <s v="Abstract: Submitted for registration of plant variety rights in the Dominican Republic during 1998, JB-178 (Phaseolus vulgaris) was derived from the cross Jose Beta/C1308. The F1 was grown in the field, and F2 and F3 plants were selected for agronomic traits and acceptable seed type. It has partial resistance to rust (Uromyces appendiculatus) in the field but was susceptible to 8 out of 9 rust pathogens in the greenhouse. It is susceptible to bean golden mosaic geminivirus [bean golden mosaic virus] and bean common mosaic necrosis virus-NL3 strain. JB-178 is well adapted to altitudes of 100-1000 m and yields 1091-2131 kg seeds/ha. Its morphology and habit are briefly described._x000a_Accession Number: 20013062138 "/>
  </r>
  <r>
    <x v="0"/>
    <x v="0"/>
    <s v="Black"/>
    <s v="Negro Sureno"/>
    <x v="3"/>
    <x v="4"/>
    <s v="Developed by Jkelly; black seed adapted to Dominican Rep; PC-50 (Phaseolus vulgaris), submitted for the registration of plant variety rights in the Dominican Republic and released in 1987, was derived from a single plant selection in the Pompadour Checa landrace for earliness, bright red mottled seed coat colour and rust (caused by Uromyces appendiculatus) resistance. The seed of this selection was increased in field trials during 1985-1990. PC-50, which possesses the Ur-4 and Ur-9 for resistance to rust, shows partial resistance to rust pathotypes in the field, but was susceptible to 6 out of 10 pathotypes in the greenhouse. It is susceptible to Type II bean golden mosaic geminivirus [bean golden mosaic virus], Xanthomonas axonopodis pv. phaseoli, to isolates of AG-1-1B and AG-2-2 of Thanatephorus cucumeris and to bean common mosaic potyvirus [bean common mosaic virus]. The morphology and agronomic characteristics are described."/>
    <m/>
    <m/>
    <m/>
    <x v="4"/>
    <m/>
  </r>
  <r>
    <x v="0"/>
    <x v="0"/>
    <s v="Red mottled"/>
    <s v="PC 50"/>
    <x v="3"/>
    <x v="4"/>
    <s v="Ur-4 and Ur-9 rust resistance genes and cooking quality; PC-50 (Phaseolus vulgaris), submitted for the registration of plant variety rights in the Dominican Republic and released in 1987, was derived from a single plant selection in the Pompadour Checa landrace for earliness, bright red mottled seed coat colour and rust (caused by Uromyces appendiculatus) resistance. The seed of this selection was increased in field trials during 1985-1990. PC-50, which possesses the Ur-4 and Ur-9 for resistance to rust, shows partial resistance to rust pathotypes in the field, but was susceptible to 6 out of 10 pathotypes in the greenhouse. It is susceptible to Type II bean golden mosaic geminivirus [bean golden mosaic virus], Xanthomonas axonopodis pv. phaseoli, to isolates of AG-1-1B and AG-2-2 of Thanatephorus cucumeris and to bean common mosaic potyvirus [bean common mosaic virus]. The morphology and agronomic characteristics are described."/>
    <m/>
    <m/>
    <m/>
    <x v="6"/>
    <s v="Abstract: PC-50 (Phaseolus vulgaris), submitted for the registration of plant variety rights in the Dominican Republic and released in 1987, was derived from a single plant selection in the Pompadour Checa landrace for earliness, bright red mottled seed coat colour and rust (caused by Uromyces appendiculatus) resistance. The seed of this selection was increased in field trials during 1985-1990. PC-50, which possesses the Ur-4 and Ur-9 for resistance to rust, shows partial resistance to rust pathotypes in the field, but was susceptible to 6 out of 10 pathotypes in the greenhouse. It is susceptible to Type II bean golden mosaic geminivirus [bean golden mosaic virus], Xanthomonas axonopodis pv. phaseoli, to isolates of AG-1-1B and AG-2-2 of Thanatephoruscucumeris and to bean common mosaic potyvirus [bean common mosaic virus]. The morphology and agronomic characteristics are described._x000a_Accession Number: 20013062139 "/>
  </r>
  <r>
    <x v="0"/>
    <x v="0"/>
    <s v="Pink"/>
    <s v="Rosada Nativa"/>
    <x v="4"/>
    <x v="4"/>
    <s v="bgm-I gene for BGYMV, I gene for BCMV, rust resistance, and heat tolerance; This indeterminate Phaseolus vulgaris cultivar (PI606250), derived from the cross DOR483/BelNeb Rust Resistant-1, was released in 1998 by the Puerto Rico Agricultural Experiment Station in cooperation with USDA-ARS. Rosada Nativa is resistant to bean rust (Uromyces appendiculatus) races prevalent in Puerto Rico and the Dominican Republic. It carries the recessive bgm1 allele for resistance to bean golden mosaic bigeminivirus and the I gene for resistance to bean common mosaic potyvirus. It is moderately resistant to Rhizoctonia solani. In field trials conducted in Puerto Rico during 1995-97, Rosada Nativa produced seed yields similar to those of Arroyo Loro when planted in the cooler winter growing season and greater than those of Arroyo Loro when planted in the hot and humid summer growing season."/>
    <m/>
    <m/>
    <m/>
    <x v="7"/>
    <s v="Abstract: This indeterminate Phaseolus vulgaris cultivar (PI606250), derived from the cross DOR483/BelNeb Rust Resistant-1, was released in 1998 by the Puerto Rico Agricultural Experiment Station in cooperation with USDA-ARS. Rosada Nativa is resistant to bean rust (Uromyces appendiculatus) races prevalent in Puerto Rico and the Dominican Republic. It carries the recessive bgm1 allele for resistance to bean golden mosaic bigeminivirus and the I gene for resistance to bean common mosaic potyvirus. It is moderately resistant to Rhizoctonia solani. In field trials conducted in Puerto Rico during 1995-97, Rosada Nativa produced seed yields similar to those of Arroyo Loro when planted in the cooler winter growing season and greater than those of Arroyo Loro when planted in the hot and humid summer growing season._x000a_Accession Number: 19991611947 "/>
  </r>
  <r>
    <x v="0"/>
    <x v="0"/>
    <s v="Red mottled"/>
    <s v="Saladin 97"/>
    <x v="1"/>
    <x v="4"/>
    <s v="resistance to common bacterial blight and the NY-15 race of BCMV; Submitted for the registration of plant variety rights in the Dominican Republic during 1998, Saladin-97 (Phaseolus vulgaris) was derived from the cross PC-50/BAT 1274. It has field resistance to strains of Xanthomonas axonopodis pv. phaseoli. It is susceptible to Type II of the bean golden mosaic geminivirus [bean golden mosaic virus], resistant to bean common mosaic potyvirus [bean common mosaic virus] NY-15 strain. Saladin-97 exhibited partial resistance to rust in the field and greenhouse tests. Yields ranged from 1309-2073 kg/ha and exceeded that of PC-50. The morphology and agronomic characteristics are briefly described."/>
    <m/>
    <m/>
    <m/>
    <x v="8"/>
    <s v="Abstract: Submitted for the registration of plant variety rights in the Dominican Republic during 1998, Saladin-97 (Phaseolus vulgaris) was derived from the cross PC-50/BAT 1274. It has field resistance to strains of Xanthomonas axonopodis pv. phaseoli. It is susceptible to Type II of the bean golden mosaic geminivirus [bean golden mosaic virus], resistant to bean common mosaic potyvirus [bean common mosaic virus] NY-15 strain. Saladin-97 exhibited partial resistance to rust in the field and greenhouse tests. Yields ranged from 1309-2073 kg/ha and exceeded that of PC-50. The morphology and agronomic characteristics are briefly described._x000a_Accession Number: 20013062141 "/>
  </r>
  <r>
    <x v="1"/>
    <x v="1"/>
    <m/>
    <m/>
    <x v="5"/>
    <x v="4"/>
    <m/>
    <m/>
    <m/>
    <m/>
    <x v="4"/>
    <m/>
  </r>
  <r>
    <x v="0"/>
    <x v="2"/>
    <s v="Small black"/>
    <s v="Aifi Wuriti"/>
    <x v="6"/>
    <x v="6"/>
    <s v="In 2008, ACDI/VOCA obtained from the National Seed Service a new variety of bean for cultivation, called ‘Aifi Wuríti’. The new cultivar was planted in collaboration with the the National Seed Service in Haiti’s central region and AGRITECH, a private local development firm based in Jacmel; ‘Aifi Wuriti,’ a black bean variety developed and released by the project in Honduras, has also proven to be well adapted to the bean production systems in Haiti. Farmers and consumers have indicated a preference for this cultivar. Two hundred pounds of foundation seed of ‘Aifi Wuriti’ were recently sent to Marc-Eddy Martin, agronomist from USAID-EGE/Haiti, for additional on-farm testing and seed production of this cultivar."/>
    <s v="PIF/DICTA"/>
    <m/>
    <m/>
    <x v="4"/>
    <m/>
  </r>
  <r>
    <x v="0"/>
    <x v="2"/>
    <s v="Black"/>
    <s v="Arrollo Loro Negro"/>
    <x v="6"/>
    <x v="7"/>
    <s v="web blight and rust resistance and heat tolerance"/>
    <s v=""/>
    <m/>
    <s v="Arrollo Loro Negro, from Dom Rep"/>
    <x v="4"/>
    <m/>
  </r>
  <r>
    <x v="0"/>
    <x v="2"/>
    <s v="Red mottled"/>
    <s v="PC 50"/>
    <x v="6"/>
    <x v="8"/>
    <s v="Ur-4 and Ur-9 rust resistance genes and cooking quality"/>
    <s v=""/>
    <m/>
    <s v="PC 50, from Dom Rep"/>
    <x v="4"/>
    <m/>
  </r>
  <r>
    <x v="0"/>
    <x v="2"/>
    <s v="Black"/>
    <s v="XRAV40-4"/>
    <x v="6"/>
    <x v="4"/>
    <m/>
    <m/>
    <m/>
    <m/>
    <x v="9"/>
    <m/>
  </r>
  <r>
    <x v="2"/>
    <x v="3"/>
    <m/>
    <m/>
    <x v="5"/>
    <x v="4"/>
    <m/>
    <m/>
    <m/>
    <m/>
    <x v="4"/>
    <m/>
  </r>
  <r>
    <x v="0"/>
    <x v="4"/>
    <s v="White"/>
    <s v="Arrollo Loro"/>
    <x v="0"/>
    <x v="1"/>
    <s v="I gene for BCMV resistance and rust resistance; Phaseolus vulgaris cv. Arroyo Loro (PI536019), released as breeding line 2W-33-22 in 1979, was derived from a single backcross with Bonita as the recurrent parent and La Vega as the non-recurrent parent, followed by recurrent selection and population bulking. Average seed yield of Arroyo Loro in the Dominican Republic was 1.9 t/ha at 18 locations in 1982 and 1.7 t at 10 locations in 1983. Seed yield of Arroyo Loro was more predictable than that of most lines in the trials. In Puerto Rico, seed yields of Arroyo Loro were equal to or greater than those of Bonita and Cuarentena. Arroyo Loro is erect, has a Type 2 growth habit with short vines and 40-45 cm tall. In very productive environments Arroyo Loro is prone to lodging. No photoperiod sensitivity was observed; harvest maturity generally occurred within 90 days of sowing. Arroyo Loro grows and yields well in hot (30-35°C) and humid tropical conditions. It carries the single, dominant hypersensitive gene I for resistance to most strains of bean mosaic potyvirus and is moderately resistant to Uromyces appendiculatus. Seeds are slightly flat and 100-seed weight is 17.4-20 g."/>
    <m/>
    <m/>
    <s v="Arrollo Loro, from Dom Rep"/>
    <x v="1"/>
    <s v="Abstract: Phaseolus vulgaris cv. Arroyo Loro (PI536019), released as breeding line 2W-33-22 in 1979, was derived from a single backcross with Bonita as the recurrent parent and La Vega as the non-recurrent parent, followed by recurrent selection and population bulking. Average seed yield of Arroyo Loro in the Dominican Republic was 1.9 t/ha at 18 locations in 1982 and 1.7 t at 10 locations in 1983. Seed yield of Arroyo Loro was more predictable than that of most lines in the trials. In Puerto Rico, seed yields of Arroyo Loro were equal to or greater than those of Bonita and Cuarentena. Arroyo Loro is erect, has a Type 2 growth habit with short vines and 40-45 cm tall. In very productive environments Arroyo Loro is prone to lodging. No photoperiod sensitivity was observed; harvest maturity generally occurred within 90 days of sowing. Arroyo Loro grows and yields well in hot (30-35C) and humid tropical conditions. It carries the single, dominant hypersensitive gene I for resistance to most strains of bean mosaic potyvirus and is moderately resistant to Uromyces appendiculatus. Seeds are slightly flat and 100-seed weight is 17.4-20 g._x000a_Accession Number: 19901615451 "/>
  </r>
  <r>
    <x v="0"/>
    <x v="4"/>
    <s v="White"/>
    <s v="Morales"/>
    <x v="4"/>
    <x v="9"/>
    <s v="bgm-I gene for BGYMV, I gene for BCMV, rust resistance; Released in 1998 and derived from the cross Arroyo Loro/Don Silvio, this Phaseolus vulgaris cultivar (PI606249), with indeterminate bush, short-vine Type II growth habit, is noted for its resistance to bean golden mosaic bigeminivirus (BGMV), carrying the recessive bgm1 resistance allele. Morales is also resistant to the bean rust (Uromyces appendiculatus) races prevalent in Puerto Rico and carries the I gene for resistance to bean common mosaic potyvirus. Seed yields of Morales were similar to those of Arroyo Loro in trials conducted at Puerto Rico during 1995-97."/>
    <m/>
    <m/>
    <m/>
    <x v="10"/>
    <s v="Abstract: Released in 1998 and derived from the cross Arroyo Loro/Don Silvio, this Phaseolus vulgaris cultivar (PI606249), with indeterminate bush, short-vine Type II growth habit, is noted for its resistance to bean golden mosaic bigeminivirus (BGMV), carrying the recessive bgm1 resistance allele. Morales is also resistant to the bean rust (Uromyces appendiculatus) races prevalent in Puerto Rico and carries the I gene for resistance to bean common mosaic potyvirus. Seed yields of Morales were similar to those of Arroyo Loro in trials conducted at Puerto Rico during 1995-97._x000a_Accession Number: 19991611948 "/>
  </r>
  <r>
    <x v="0"/>
    <x v="4"/>
    <s v="Pink"/>
    <s v="Rosada Nativa"/>
    <x v="4"/>
    <x v="4"/>
    <s v="bgm-I gene for BGYMV, I gene for BCMV, rust resistance, and heat tolerance; This indeterminate Phaseolus vulgaris cultivar (PI606250), derived from the cross DOR483/BelNeb Rust Resistant-1, was released in 1998 by the Puerto Rico Agricultural Experiment Station in cooperation with USDA-ARS. Rosada Nativa is resistant to bean rust (Uromyces appendiculatus) races prevalent in Puerto Rico and the Dominican Republic. It carries the recessive bgm1 allele for resistance to bean golden mosaic bigeminivirus and the I gene for resistance to bean common mosaic potyvirus. It is moderately resistant to Rhizoctonia solani. In field trials conducted in Puerto Rico during 1995-97, Rosada Nativa produced seed yields similar to those of Arroyo Loro when planted in the cooler winter growing season and greater than those of Arroyo Loro when planted in the hot and humid summer growing season."/>
    <m/>
    <m/>
    <s v="Rosada Nativa, from Dom Rep"/>
    <x v="7"/>
    <s v="Abstract: This indeterminate Phaseolus vulgaris cultivar (PI606250), derived from the cross DOR483/BelNeb Rust Resistant-1, was released in 1998 by the Puerto Rico Agricultural Experiment Station in cooperation with USDA-ARS. Rosada Nativa is resistant to bean rust (Uromyces appendiculatus) races prevalent in Puerto Rico and the Dominican Republic. It carries the recessive bgm1 allele for resistance to bean golden mosaic bigeminivirus and the I gene for resistance to bean common mosaic potyvirus. It is moderately resistant to Rhizoctonia solani. In field trials conducted in Puerto Rico during 1995-97, Rosada Nativa produced seed yields similar to those of Arroyo Loro when planted in the cooler winter growing season and greater than those of Arroyo Loro when planted in the hot and humid summer growing season._x000a_Accession Number: 19991611947"/>
  </r>
  <r>
    <x v="0"/>
    <x v="4"/>
    <s v="White"/>
    <s v="Verano"/>
    <x v="6"/>
    <x v="4"/>
    <s v="has resistance to BGYM, bean common mosaic (BCM) and common bacterial blight in both the leaves and pods. Verano produces greater seed yield and has better seed quality than the cultivar ‘Morales’ when planted during the warmer and more humid months of the summer; 'Verano', Reg. No. CV-282, PI 653706, a multiple disease resistant white bean (Phaseolus vulgaris) cultivar adapted to the humid tropics, was developed and released in 2007 cooperatively by the University of Puerto Rico Agricultural Experiment Station and the USDA-ARS. Verano has tolerance to high temperature and resistance to Bean golden yellow mosaic virus, a whitefly (Bemisia tabaci)-transmitted begomovirus, Bean common mosaic virus, and common bacterial blight (caused by Xanthomonas axonopodis pv. phaseoli [Xanthomonas phaseoli]). The release and adoption of a high temperature-tolerant cultivar such as Verano will improve yield and seed quality of green-shelled beans produced in Puerto Rico. Verano possesses traits that may be useful to breeding programmes where high temperature, viral diseases, and common bacterial blight limit bean production."/>
    <m/>
    <m/>
    <m/>
    <x v="11"/>
    <s v="Abstract: 'Verano', Reg. No. CV-282, PI 653706, a multiple disease resistant white bean (Phaseolus vulgaris) cultivar adapted to the humid tropics, was developed and released in 2007 cooperatively by the University of Puerto Rico Agricultural Experiment Station and the USDA-ARS. Verano has tolerance to high temperature and resistance to Bean golden yellow mosaic virus, a whitefly (Bemisia tabaci)-transmitted begomovirus, Bean common mosaic virus, and common bacterial blight (caused by Xanthomonas axonopodis pv. phaseoli [Xanthomonas phaseoli]). The release and adoption of a high temperature-tolerant cultivar such as Verano will improve yield and seed quality of green-shelled beans produced in Puerto Rico. Verano possesses traits that may be useful to breeding programmes where high temperature, viral diseases, and common bacterial blight limit bean production._x000a_Accession Number: 20093074796 "/>
  </r>
  <r>
    <x v="3"/>
    <x v="5"/>
    <m/>
    <m/>
    <x v="5"/>
    <x v="4"/>
    <m/>
    <m/>
    <m/>
    <m/>
    <x v="4"/>
    <m/>
  </r>
  <r>
    <x v="4"/>
    <x v="6"/>
    <s v="Speckled pink, roundish"/>
    <s v="Bunda 93"/>
    <x v="7"/>
    <x v="4"/>
    <s v="average 200kg/ha, tolerant to halo blight, common bacterial blight, anthracnose, scab, angular leaf spot, web blight, and rust; susceptible to mosaic"/>
    <s v="Bunda College"/>
    <m/>
    <m/>
    <x v="4"/>
    <m/>
  </r>
  <r>
    <x v="4"/>
    <x v="6"/>
    <s v="Medium cranberry"/>
    <s v="BC-D/O (19)"/>
    <x v="8"/>
    <x v="4"/>
    <s v="Bunda 1; first improved sugar bean releases; determinate bush; have excellent resistance to_x000a_BCMV and BCMNV"/>
    <s v="Bunda College"/>
    <m/>
    <m/>
    <x v="4"/>
    <m/>
  </r>
  <r>
    <x v="4"/>
    <x v="6"/>
    <s v="Small brown"/>
    <s v="BCMV-B2"/>
    <x v="8"/>
    <x v="4"/>
    <s v="Bunda 2; indeterminate climbers; have excellent resistance to BCMV and BCMNV; has small brown seed, high yield, and high levels of drought_x000a_tolerance. It has demonstrated_x000a_yields of more than 3,000 kg ha-1 in_x000a_smallholder fields in trials supervised_x000a_by the NGO, Total Land Care"/>
    <s v="Bunda College"/>
    <m/>
    <m/>
    <x v="4"/>
    <m/>
  </r>
  <r>
    <x v="4"/>
    <x v="6"/>
    <s v="Medium cranberry"/>
    <s v="BCMV-B4"/>
    <x v="8"/>
    <x v="4"/>
    <s v="Bunda 3; first improved sugar bean releases; indeterminate climbers; have excellent resistance to BCMV and BCMNV"/>
    <s v="Bunda College"/>
    <m/>
    <m/>
    <x v="4"/>
    <m/>
  </r>
  <r>
    <x v="4"/>
    <x v="6"/>
    <s v="Yellow, roundish"/>
    <s v="Bwenzilaana"/>
    <x v="9"/>
    <x v="4"/>
    <s v="average 1500kg/ha,  tolerant to angular leaf spot,mosaic, halo, and web blight, and rust; relatively tolerant to common bacterial blight"/>
    <s v="Bunda College"/>
    <m/>
    <m/>
    <x v="4"/>
    <m/>
  </r>
  <r>
    <x v="4"/>
    <x v="6"/>
    <s v="Tan"/>
    <s v="Chimbamba"/>
    <x v="7"/>
    <x v="4"/>
    <s v="Originating from a cross between G 4017 x G 4830, this variety has small, tan seeds (22 g per 100 seeds) with brown stripes. It matures in 90 days and is determinate, semi-erect with small leaves. It does well in a wide range of environments and shows good levels of resistance to_x000a_the common diseases. It has the &quot;I gene&quot; and performs well under drought and yields over 2500 kg ha-1."/>
    <s v="Bunda College"/>
    <m/>
    <m/>
    <x v="4"/>
    <m/>
  </r>
  <r>
    <x v="4"/>
    <x v="6"/>
    <s v="Speckled red, kidney-shaped"/>
    <s v="Kalima"/>
    <x v="7"/>
    <x v="4"/>
    <s v="average 1800kg/ha, tolerant to common bacterial blight, anthracnose, and scab; relatively tolerant to angular leaf spot, halo blight and rust"/>
    <s v="Bunda College"/>
    <m/>
    <m/>
    <x v="4"/>
    <m/>
  </r>
  <r>
    <x v="4"/>
    <x v="6"/>
    <s v="Tan"/>
    <s v="Kambidzi"/>
    <x v="10"/>
    <x v="4"/>
    <s v="Originating from a cross between G 4017 x G 4830, this variety has small, tan seeds (22 g per 100 seeds) with brown stripes. It matures in 90 days and is determinate, semi-erect with small leaves. It does well in a wide range of environments and shows good levels of resistance to_x000a_the common diseases. It has the &quot;I gene&quot; and performs well under drought and yields over 2500 kg ha-1."/>
    <m/>
    <m/>
    <m/>
    <x v="4"/>
    <m/>
  </r>
  <r>
    <x v="4"/>
    <x v="6"/>
    <s v="Tan"/>
    <s v="Kamtsilo"/>
    <x v="9"/>
    <x v="4"/>
    <s v="Originating from a cross between G 4017 x G 4830, this variety has small, tan seeds (22 g per 100 seeds) with brown stripes. It matures in 90 days and is determinate, semi-erect with small leaves. It does well in a wide range of environments and shows good levels of resistance to_x000a_the common diseases. It has the &quot;I gene&quot; and performs well under drought and yields over 2500 kg ha-1."/>
    <s v="Bunda College"/>
    <m/>
    <m/>
    <x v="4"/>
    <m/>
  </r>
  <r>
    <x v="4"/>
    <x v="6"/>
    <s v="Red, roundish"/>
    <s v="Kanzama"/>
    <x v="9"/>
    <x v="4"/>
    <s v="average 1500kg/ha, tolerant to web blight, common bacterial blight, anthracnose, scab, angular leaf spot, halo blight, and rust; susceptible to mosaic"/>
    <s v="Bunda College"/>
    <m/>
    <m/>
    <x v="4"/>
    <m/>
  </r>
  <r>
    <x v="4"/>
    <x v="6"/>
    <s v="Red speckled"/>
    <s v="Maluwa"/>
    <x v="10"/>
    <x v="4"/>
    <s v="This originated from a cross between Limone # 0-1 x PVA 773. It has red, speckled, medium sized seeds (46 g per 100 seeds). It is determinate and matures in about 85 days and is suitable for short growing seasons in the mid-altitude plains where it copes well with drought. It grows well with modest levels of N and P (20 kg ha-1) and has a yield potential of 2000 kg ha-1."/>
    <m/>
    <m/>
    <m/>
    <x v="4"/>
    <m/>
  </r>
  <r>
    <x v="4"/>
    <x v="6"/>
    <s v="Tan"/>
    <s v="Mkhalira"/>
    <x v="10"/>
    <x v="4"/>
    <s v="A 344 originated from a cross between G 3807 x G 2618. It belongs to the Mesoamerican gene pool and has small, tan seeds (24 g per 100 seeds). It is semi-erect but determinate with small leaves. It matures in 90 days. It grows well in a wide range of environments and shows good levels of resistance to the common diseases. However, it has the &quot;I gene&quot; which produces a necrotic reaction in the presence of the necrotic strains of BCMV. It performs well under drought conditions and when intercropped with maize. It has a yield potential of 2500 kg ha-1."/>
    <m/>
    <m/>
    <m/>
    <x v="4"/>
    <m/>
  </r>
  <r>
    <x v="4"/>
    <x v="6"/>
    <s v="Tan"/>
    <s v="Nagaga"/>
    <x v="10"/>
    <x v="4"/>
    <s v="This variety, is a cross between G 76 x G 21721. It has a determinate growth habit. It has large, tan seeds (52 g per 100 seeds) and matures in about 85 days. It shows a good level of resistance to Bean Common Mosaic Virus (BCMV) and is well adapted to a wide range of environments. Its yield potential is greater than 2000 kg ha-1."/>
    <m/>
    <m/>
    <m/>
    <x v="4"/>
    <m/>
  </r>
  <r>
    <x v="4"/>
    <x v="6"/>
    <s v="Red solid, radical"/>
    <s v="Namajengo"/>
    <x v="9"/>
    <x v="4"/>
    <m/>
    <s v="Bunda College"/>
    <m/>
    <m/>
    <x v="4"/>
    <m/>
  </r>
  <r>
    <x v="4"/>
    <x v="6"/>
    <s v="Red speckled"/>
    <s v="Napilira"/>
    <x v="10"/>
    <x v="4"/>
    <s v="This variety originated from a cross between Bola x AND 277. It has red, speckled, mediumsized seeds (42 g per 100 seeds). It is determinate and suitable for the highlands with a long growing season (90 days). It performs well under low phosphorus conditions and shows good levels of resistance to Angular leaf Spot (ALS), Halo Blight (HB) and Powdery Mildew (PM). It has a yield potential of 2000 kg ha-1."/>
    <m/>
    <m/>
    <m/>
    <x v="4"/>
    <m/>
  </r>
  <r>
    <x v="4"/>
    <x v="6"/>
    <s v="Tan, kidney-shaped"/>
    <s v="Nasaka"/>
    <x v="9"/>
    <x v="4"/>
    <s v="average 1200kg/ha, good variety but susceptible to a number of common bean diseases"/>
    <s v="Bunda College"/>
    <m/>
    <m/>
    <x v="4"/>
    <m/>
  </r>
  <r>
    <x v="4"/>
    <x v="6"/>
    <s v="Red"/>
    <s v="Sapatsika"/>
    <x v="10"/>
    <x v="4"/>
    <s v="This variety originated from a double cross between (PVA 142 x TIB 33341) x (PVA 1426 x A 197). It is has large, red kidney seeds. It is erect but semi-determinate. It grows well in cool environments and shows good levels of resistance to the common diseases. It matures in 90 days, performs well when intercropped with maize and has a yield potential of 2000 kg ha-1."/>
    <m/>
    <m/>
    <m/>
    <x v="4"/>
    <m/>
  </r>
  <r>
    <x v="4"/>
    <x v="6"/>
    <s v="Tan"/>
    <s v="Sapelekedwa"/>
    <x v="9"/>
    <x v="4"/>
    <s v="bush type"/>
    <s v="Bunda College"/>
    <m/>
    <m/>
    <x v="4"/>
    <m/>
  </r>
  <r>
    <x v="5"/>
    <x v="7"/>
    <m/>
    <m/>
    <x v="5"/>
    <x v="4"/>
    <m/>
    <m/>
    <m/>
    <m/>
    <x v="4"/>
    <m/>
  </r>
  <r>
    <x v="6"/>
    <x v="8"/>
    <s v="Small red"/>
    <s v="Bribri"/>
    <x v="11"/>
    <x v="10"/>
    <s v="good yielding, well adapted to low soil fertility, and disease resistant cultivar; BGYMV, anthracnose, web blight resistance, and heat tolerance; Phaseolus vulgaris cv. Bribri, released in Costa Rica in 2000, was derived from the cross RAB310/XAN155//DOR391/Pompadour G. Its agronomic potential is mainly attributed to its good productivity under low soil fertility, as well as its tolerance to angular leaf spot (caused by Phaeoisariopsis griseola) and web blight (caused by Thanatephorus cucumeris). Bibri is recommended for the Brunca and North Huetar bean production regions of Costa Rica."/>
    <s v=""/>
    <m/>
    <m/>
    <x v="12"/>
    <s v="Abstract: Phaseolus vulgaris cv. Bribri, released in Costa Rica in 2000, was derived from the cross RAB310/XAN155//DOR391/Pompadour G. Its agronomic potential is mainly attributed to its good productivity under low soil fertility, as well as its tolerance to angular leaf spot (caused by Phaeoisariopsis griseola) and web blight (caused by Thanatephorus cucumeris). Bibri is recommended for the Brunca and North Huetar bean production regions of Costa Rica._x000a_Accession Number: 20033013719 "/>
  </r>
  <r>
    <x v="6"/>
    <x v="8"/>
    <s v="Small red"/>
    <s v="Cabécar"/>
    <x v="12"/>
    <x v="11"/>
    <m/>
    <s v="PITTA-FRIJOL"/>
    <s v="x"/>
    <s v="Amadeus 77, from Honduras"/>
    <x v="4"/>
    <m/>
  </r>
  <r>
    <x v="6"/>
    <x v="8"/>
    <s v="White"/>
    <s v="Suru"/>
    <x v="2"/>
    <x v="12"/>
    <s v=""/>
    <s v="PITTA-FRIJOL"/>
    <m/>
    <m/>
    <x v="4"/>
    <m/>
  </r>
  <r>
    <x v="6"/>
    <x v="8"/>
    <s v="Small red"/>
    <s v="Telire"/>
    <x v="13"/>
    <x v="13"/>
    <m/>
    <s v="PITTA-FRIJOL"/>
    <s v="x"/>
    <s v="Carrizalito, from Honduras"/>
    <x v="4"/>
    <m/>
  </r>
  <r>
    <x v="6"/>
    <x v="8"/>
    <s v="Small red"/>
    <s v="Tonjibe"/>
    <x v="14"/>
    <x v="4"/>
    <m/>
    <m/>
    <m/>
    <m/>
    <x v="9"/>
    <m/>
  </r>
  <r>
    <x v="7"/>
    <x v="9"/>
    <m/>
    <m/>
    <x v="5"/>
    <x v="4"/>
    <m/>
    <m/>
    <m/>
    <m/>
    <x v="4"/>
    <m/>
  </r>
  <r>
    <x v="6"/>
    <x v="10"/>
    <s v="Small red"/>
    <s v="CENTA 2000"/>
    <x v="11"/>
    <x v="14"/>
    <s v="CENTA 2000 is a semi-dark red bean variety, bright, grain small, with the following characteristics:_x000a_• High yield potential_x000a_• Resistant to golden mosaic virus, virus common mosaic and tolerant to rust and bacterial._x000a_• Good general adaptation"/>
    <s v="CENTA"/>
    <s v="x"/>
    <s v="Tío Canela 75, from Honduras"/>
    <x v="13"/>
    <m/>
  </r>
  <r>
    <x v="6"/>
    <x v="10"/>
    <s v="Small red"/>
    <s v="CENTA C.P.C."/>
    <x v="6"/>
    <x v="15"/>
    <s v="CENTA-CPC comes from the cross Concha Rosada / SRC 1-1-18 / 1-2-12 SRC. CENTA-CPC is short vine bush, with 33 days to flowering and 68 days to physiological maturity, with an average yield of 1,600 kg / ha. It is resistant to golden yellow mosaic virus and common mosaic and tolerant to fungal diseases web blight and angular leaf spot, as well as to common bacterial blight, has tolerance to drought and high temperatures. Adapted to from 100 to 1500 m and can be sown seasons in May, August and November in monoculture systems and with maize. The seed is bright red with an average of 23 pods per plant and 7 grains per pod."/>
    <s v="CENTA"/>
    <m/>
    <m/>
    <x v="14"/>
    <m/>
  </r>
  <r>
    <x v="6"/>
    <x v="10"/>
    <s v="Small red"/>
    <s v="CENTA Nahuat"/>
    <x v="6"/>
    <x v="16"/>
    <s v="CENTA-Nahuat was introduced in the country in 2002 by Zamorano. It was developed from the single cross 1-12-1/CENTA SRC 2000. days to flowering are 33, and physiological maturity is 68-70 days. yield potential of 1,600 kg / ha (35 qq / mz)._x000a_CENTA-Nahuat is resistant to golden yellow mosaic virus and common mosaic. It has tolerance to fungal disease, web blight, angular leaf spot and rust.  also tolerant to insect leafhopper, pod weevil weevils and storage. In addition, it is tolerant to drought and high temperatures. Adapts from 100 to 1,500 m and can be sown in May, August and November, in systems: monoculture, and with maize._x000a_The seed is glossy bright red, with an average of 23 pods per plant and 6 grains per pod."/>
    <s v="CENTA"/>
    <s v="x"/>
    <s v="Deorho, from Honduras"/>
    <x v="14"/>
    <m/>
  </r>
  <r>
    <x v="6"/>
    <x v="10"/>
    <s v="Small red"/>
    <s v="CENTA Pipil"/>
    <x v="15"/>
    <x v="17"/>
    <s v="CENTA Pipil: Grain color: semi-dark red; Days to flower: 34; Days to maturity: 70; Pods per plant: 23; Grains per pod: 6; Yield per acre: 35; Adaptation (m): 50-1200; Yield per acre: 35; Adaptation (m): 100-1500; Planting dates from: May-August-Nov. Common Mosaic Virus: Resistant; Golden mosaic virus :  Resistant; Rust: Tolerant; Web blight: Susceptible; Anthracnose: Tolerant; Common bacterial: Tolerant; High temperature: Tolerant; Drought: Tolerant "/>
    <s v="CENTA"/>
    <m/>
    <m/>
    <x v="15"/>
    <m/>
  </r>
  <r>
    <x v="6"/>
    <x v="10"/>
    <s v="Small red"/>
    <s v="CENTA San Andres"/>
    <x v="16"/>
    <x v="18"/>
    <s v="CENTA San Andres: Grain color: semi-dark red; Days to flower: 32; Days to maturity: 68; Pods per plant: 23; Grains per pod: 6; Weight 100 seeds (g): 28; Yield per acre: 35; Adaptation (m): 100-1500; Yield per acre: 35; Planting dates from: May-August-Nov. Common Mosaic Virus: Resistant; Golden mosaic virus :  Resistant; Rust: Susceptible; Web blight: Susceptible; Anthracnose: Susceptible; Common bacterial: Tolerant; High temperature: Tolerant; Drought: Tolerant  "/>
    <s v="CENTA"/>
    <s v="x"/>
    <s v="Amadeus 77, from Honduras"/>
    <x v="15"/>
    <m/>
  </r>
  <r>
    <x v="8"/>
    <x v="11"/>
    <m/>
    <m/>
    <x v="5"/>
    <x v="4"/>
    <m/>
    <m/>
    <m/>
    <m/>
    <x v="4"/>
    <m/>
  </r>
  <r>
    <x v="6"/>
    <x v="12"/>
    <s v="Black"/>
    <s v="Altense Precoz"/>
    <x v="17"/>
    <x v="19"/>
    <s v=""/>
    <s v="ICTA"/>
    <m/>
    <m/>
    <x v="4"/>
    <m/>
  </r>
  <r>
    <x v="6"/>
    <x v="12"/>
    <s v="Black"/>
    <s v="MEN 2207-17"/>
    <x v="18"/>
    <x v="4"/>
    <m/>
    <m/>
    <m/>
    <m/>
    <x v="9"/>
    <m/>
  </r>
  <r>
    <x v="6"/>
    <x v="12"/>
    <s v="Black"/>
    <s v="ICTA Peten"/>
    <x v="18"/>
    <x v="20"/>
    <s v=""/>
    <s v="ICTA"/>
    <m/>
    <m/>
    <x v="4"/>
    <m/>
  </r>
  <r>
    <x v="6"/>
    <x v="12"/>
    <s v="Black"/>
    <s v="ICTA Sayaxche"/>
    <x v="18"/>
    <x v="21"/>
    <s v=""/>
    <s v="ICTA"/>
    <m/>
    <m/>
    <x v="4"/>
    <m/>
  </r>
  <r>
    <x v="6"/>
    <x v="12"/>
    <s v="Black"/>
    <s v="ICTA Super Chiva"/>
    <x v="17"/>
    <x v="22"/>
    <s v=""/>
    <s v="ICTA"/>
    <m/>
    <m/>
    <x v="4"/>
    <m/>
  </r>
  <r>
    <x v="6"/>
    <x v="12"/>
    <s v="Black"/>
    <s v="ICTA Zam"/>
    <x v="17"/>
    <x v="23"/>
    <s v=""/>
    <s v="ICTA"/>
    <m/>
    <m/>
    <x v="9"/>
    <m/>
  </r>
  <r>
    <x v="9"/>
    <x v="9"/>
    <m/>
    <m/>
    <x v="5"/>
    <x v="4"/>
    <m/>
    <m/>
    <m/>
    <m/>
    <x v="4"/>
    <m/>
  </r>
  <r>
    <x v="6"/>
    <x v="13"/>
    <s v="Small red"/>
    <s v="Amadeus 77"/>
    <x v="12"/>
    <x v="24"/>
    <s v="Small red dry bean (Phaseolus vulgaris L.) ‘Amadeus 77’ (Reg. no. CV-221, PI 634536) was developed at the Escuela Agricola Panamericana (EAP), Zamorano, Honduras, and released for Central America in collaboration with the National Bean Programs of Honduras, El Salvador, Nicaragua, and Costa Rica and the University of Puerto Rico in 2003. Amadeus 77 is a good yielding cultivar with resistance to diseases and heat._x000a__x000a_Amadeus 77 was an F2:6 derived line from the cross ‘Tio Canela 75’/DICTA 105. Tio Canela 75 has small red seeds and resistance to Bean golden yellow mosaic virus (BGYMV, a geminivirus) (Rosas et al., 1997)."/>
    <s v="PIF/DICTA"/>
    <s v="x"/>
    <m/>
    <x v="16"/>
    <s v="Abstract: Amadeus 77, a new Phaseolus vulgaris cultivar released in Central America, is derived from the F26 population of the cross Canela 75/Dicta 105. It is selected for its good disease resistance to some pathogens (including bean golden yellow mosaic virus [?bean yellow mosaic virus]) and high yield._x000a_Accession Number: 20043157759 "/>
  </r>
  <r>
    <x v="6"/>
    <x v="13"/>
    <s v="Small red"/>
    <s v="Briyo AM"/>
    <x v="2"/>
    <x v="25"/>
    <s v=""/>
    <s v="PIF/CIAL/ NGOs"/>
    <m/>
    <m/>
    <x v="9"/>
    <m/>
  </r>
  <r>
    <x v="6"/>
    <x v="13"/>
    <s v="Small red"/>
    <s v="Cardenal"/>
    <x v="14"/>
    <x v="26"/>
    <s v="BGYM and BCM resistant small red bean varieties; have greater seed yield potential and seed types with a higher commercial value (lighter red_x000a_seed color) than previously released cultivars"/>
    <s v="PIF/DICTA"/>
    <m/>
    <m/>
    <x v="9"/>
    <m/>
  </r>
  <r>
    <x v="6"/>
    <x v="13"/>
    <s v="Small red"/>
    <s v="Carrizalito"/>
    <x v="12"/>
    <x v="27"/>
    <s v="Small red dry bean (Phaseolus vulgaris L.) 'Carrizalito' (Reg. no. CV-247, PI 639174) was developed at the Escuela Agricola Panamericana (EAP), Zamorano, Honduras, and released for Honduras in 2003 and Costa Rica in 2004, in collaboration with the National Bean Programs of Honduras and Costa Rica, and the University of Puerto Rico. Carrizalito is a high yielding, disease resistant cultivar, adapted to the midaltitude (800-1200 m asl) bean production regions of Central America._x000a__x000a_Carrizalito was an [F.sub.2:6] derived line from the cross 'Tio Canela 75'/DICTA 105. Tio Canela 75 has small red seed and resistance to Bean golden yellow mosaic virus (BGYMV) (Rosas et al., 1997). DICTA 105 is a bean pod weevil (Trichapzon godmani Wagner) resistant small red breeding line from the Centro Internacional de Agricultura Tropical (CIAT), Cali, Colombia, and the Direccion de Ciencia y Tecnologia Agropecuaria (DICTA), Tegucigalpa, Honduras. Carrizalito is a sister line of the small red bean cultivar 'Amadeus 77' released for Central America in 2003 (Rosas et al., 2004)."/>
    <s v="PIF/DICTA"/>
    <s v="x"/>
    <m/>
    <x v="17"/>
    <s v="Abstract: Red bean (Phaseolus vulgaris) cv. Carrizalito (PI 639174), an F2:6 derived line from the cross Tio Canela 75/DICTA 105 and released in Honduras in 2003 and in Costa Rica in 2004 is a high-yielding red bean cultivar with resistance to stem blight caused by Macrophomina phaseolina and adaptation to midaltitudes in Central America._x000a_Accession Number: 20053209214 "/>
  </r>
  <r>
    <x v="6"/>
    <x v="13"/>
    <s v="Small red"/>
    <s v="Cayetana 85"/>
    <x v="12"/>
    <x v="28"/>
    <s v=""/>
    <s v="PIF/CIAL/ NGOs"/>
    <m/>
    <m/>
    <x v="4"/>
    <m/>
  </r>
  <r>
    <x v="6"/>
    <x v="13"/>
    <s v="Small red"/>
    <s v="Cedrón"/>
    <x v="12"/>
    <x v="29"/>
    <s v=""/>
    <s v="PIF/CIAL/ NGOs"/>
    <m/>
    <m/>
    <x v="4"/>
    <m/>
  </r>
  <r>
    <x v="6"/>
    <x v="13"/>
    <s v="Small red"/>
    <s v="Conan 33"/>
    <x v="14"/>
    <x v="30"/>
    <s v=""/>
    <s v="PIF/CIAL/ NGOs"/>
    <m/>
    <m/>
    <x v="4"/>
    <m/>
  </r>
  <r>
    <x v="6"/>
    <x v="13"/>
    <s v="Small red"/>
    <s v="Deorho"/>
    <x v="14"/>
    <x v="31"/>
    <s v="BGYM and BCM resistant small red bean varieties; have greater seed yield potential and seed types with a higher commercial value (lighter red_x000a_seed color) than previously released cultivars"/>
    <s v="PIF/DICTA"/>
    <s v="x"/>
    <m/>
    <x v="9"/>
    <m/>
  </r>
  <r>
    <x v="6"/>
    <x v="13"/>
    <s v="Small red"/>
    <s v="Don Cristobal"/>
    <x v="14"/>
    <x v="32"/>
    <s v=""/>
    <s v="PIF/CIAL/ NGOs"/>
    <m/>
    <m/>
    <x v="9"/>
    <m/>
  </r>
  <r>
    <x v="6"/>
    <x v="13"/>
    <s v="Small red"/>
    <s v="La Majada AF"/>
    <x v="2"/>
    <x v="33"/>
    <s v=""/>
    <s v="PIF/CIAL/ NGOs"/>
    <m/>
    <m/>
    <x v="9"/>
    <m/>
  </r>
  <r>
    <x v="6"/>
    <x v="13"/>
    <s v="Small red"/>
    <s v="Macuzalito"/>
    <x v="13"/>
    <x v="34"/>
    <s v="Macuzalito was ‘released’ in August 2004 and has since been tested and multiplied in 30_x000a_locations. Macuzalito is being further improved by scientists at EAP-Zamorano through_x000a_the inclusion of genes for resistance to Angular Leaf Spot Disease. Maturity:Moderate; Uniformity of_x000a_maturation and colour: Uniform with attractive red colour; Disease tolerance: Medium; Architecture: Excellent, medium_x000a_height with well distributed pods; Yield: Good yield"/>
    <s v="PIF/CIAL/ NGOs"/>
    <m/>
    <m/>
    <x v="4"/>
    <m/>
  </r>
  <r>
    <x v="6"/>
    <x v="13"/>
    <s v="Small red"/>
    <s v="Milagrito"/>
    <x v="2"/>
    <x v="35"/>
    <s v=""/>
    <s v="PIF/CIAL/ NGOs"/>
    <m/>
    <m/>
    <x v="9"/>
    <m/>
  </r>
  <r>
    <x v="6"/>
    <x v="13"/>
    <s v="Small red"/>
    <s v="Milenio"/>
    <x v="19"/>
    <x v="36"/>
    <s v="has the BGYMV resistance of Tio Canela"/>
    <s v="PIF/DICTA"/>
    <m/>
    <m/>
    <x v="4"/>
    <m/>
  </r>
  <r>
    <x v="6"/>
    <x v="13"/>
    <s v="Small red"/>
    <s v="Nueva Esperanza 01"/>
    <x v="15"/>
    <x v="37"/>
    <s v=""/>
    <s v="PIF/CIAL/ NGOs"/>
    <m/>
    <m/>
    <x v="4"/>
    <m/>
  </r>
  <r>
    <x v="6"/>
    <x v="13"/>
    <s v="Small red"/>
    <s v="Palmichal 1"/>
    <x v="15"/>
    <x v="38"/>
    <s v=""/>
    <s v="PIF/CIAL/ NGOs"/>
    <m/>
    <m/>
    <x v="4"/>
    <m/>
  </r>
  <r>
    <x v="6"/>
    <x v="13"/>
    <s v="Small red"/>
    <s v="Quebradeño"/>
    <x v="2"/>
    <x v="39"/>
    <s v=""/>
    <s v="PIF/CIAL/ NGOs"/>
    <m/>
    <m/>
    <x v="9"/>
    <m/>
  </r>
  <r>
    <x v="6"/>
    <x v="13"/>
    <s v="Small red"/>
    <s v="Tío Canela 75"/>
    <x v="20"/>
    <x v="40"/>
    <s v="Derived from the cross DOR483//DOR391/Pompadour J and released in 1996, the Phaseolus vulgaris cultivar Tio Canela-75 (PI595892) is noted for its disease resistance and heat tolerance. In trials conducted over 15 locations in Honduras during 1994 and 1995, yield of Tio Canela-75 averaged 2226 kg/ha, 17 and 44% more than that of Dorado and the farmer control variety. In on-farm trials at 49 locations throughout Honduras, average yield of Tio Canela-75 was 1200 kg/ha, 41% greater than that of the farmer control variety. In addition, Tio Canela-75 was superior to Dorado and landrace varieties for resistance to bean golden mosaic bigeminivirus, Xanthomonas campestris pv. phaseoli, Uromyces appendiculatus and Thanatephorus cucumeris. Tio Canela-75 was identified to be one of the most heat tolerant lines in trials conducted in Nacaome, Honduras in 1994 and 1995. Tio Canela-75 is recommended for low and intermediate altitude (&lt;1200 m) bean production regions of Central America."/>
    <s v="PIF"/>
    <s v="x"/>
    <m/>
    <x v="18"/>
    <s v="Abstract: Derived from the cross DOR483//DOR391/Pompadour J and released in 1996, the Phaseolus vulgaris cultivar Tio Canela-75 (PI595892) is noted for its disease resistance and heat tolerance. In trials conducted over 15 locations in Honduras during 1994 and 1995, yield of Tio Canela-75 averaged 2226 kg/ha, 17 and 44% more than that of Dorado and the farmer control variety. In on-farm trials at 49 locations throughout Honduras, average yield of Tio Canela-75 was 1200 kg/ha, 41% greater than that of the farmer control variety. In addition, Tio Canela -75 was superior to Dorado and landrace varieties for resistance to bean golden mosaic bigeminivirus, Xanthomonas campestris pv. phaseoli, Uromyces appendiculatus and Thanatephorus cucumeris. Tio Canela-75 was identified to be one of the most heat tolerant lines in trials conducted in Nacaome, Honduras in 1994 and 1995. Tio Canela-75 is recommended for low and intermediate altitude (&lt;1200 m) bean production regions of Central America._x000a_Accession Number: 19981600569 "/>
  </r>
  <r>
    <x v="6"/>
    <x v="13"/>
    <s v="Small red"/>
    <s v="Victoria"/>
    <x v="14"/>
    <x v="41"/>
    <s v=""/>
    <s v="PIF/CIAL/ NGOs"/>
    <m/>
    <m/>
    <x v="9"/>
    <m/>
  </r>
  <r>
    <x v="10"/>
    <x v="14"/>
    <m/>
    <m/>
    <x v="5"/>
    <x v="4"/>
    <m/>
    <m/>
    <m/>
    <m/>
    <x v="4"/>
    <m/>
  </r>
  <r>
    <x v="6"/>
    <x v="15"/>
    <s v="Small red"/>
    <s v="INTA Canela"/>
    <x v="21"/>
    <x v="42"/>
    <m/>
    <s v="INTA"/>
    <s v="x"/>
    <s v="Tío Canela 75, from Honduras"/>
    <x v="4"/>
    <m/>
  </r>
  <r>
    <x v="6"/>
    <x v="15"/>
    <s v="Dark red"/>
    <s v="INTA Fuerte Sequia"/>
    <x v="2"/>
    <x v="43"/>
    <s v=""/>
    <s v="INTA"/>
    <m/>
    <m/>
    <x v="4"/>
    <m/>
  </r>
  <r>
    <x v="6"/>
    <x v="15"/>
    <s v="Small red"/>
    <s v="INTA Matagalpa"/>
    <x v="18"/>
    <x v="4"/>
    <m/>
    <m/>
    <m/>
    <m/>
    <x v="9"/>
    <m/>
  </r>
  <r>
    <x v="6"/>
    <x v="15"/>
    <s v="Red"/>
    <s v="INTA Precoz"/>
    <x v="8"/>
    <x v="44"/>
    <s v=""/>
    <s v="INTA"/>
    <m/>
    <m/>
    <x v="4"/>
    <m/>
  </r>
  <r>
    <x v="6"/>
    <x v="15"/>
    <s v="Light Red"/>
    <s v="INTA Rojo"/>
    <x v="21"/>
    <x v="45"/>
    <s v="‘INTA ROJO’ is a small red dry bean that was created under the name ‘EAP 9510-77’. This cultivar was developed at The Escuela Agricola Panamericana (EAP),_x000a_Zamorano, Honduras, and released in Central America in a collaboration with the national programs of Honduras, El Salvador, Nicaragua and Costa Rica, and the_x000a_University of Puerto Rico in 2003 (Rosas et al., 2004). It was obtained through the cross between the lines ‘TIO CANELA’ and ‘DICTA 105’. ‘ ‘INTA ROJO’ has an intermediate upright bush, Type II growth habit with short vine. It flowers in 36 to 38 days. Stem color is green with red pigmentation. Green pods_x000a_turn yellow with red pigmentation at physiological maturity. Additionally, it has long pods containing seven to eight seeds per pod. Also, it has ovoid elongated seeds, averaging 25g.100seeds-1. Seed coat color is shiny red (Rosas et al, 2004). This color quality placed ‘INTA ROJO’ in an advantageous position in the national market, where landraces are preferred due to their color and culinary properties"/>
    <s v="INTA"/>
    <s v="x"/>
    <s v="Amadeus 77, from Honduras"/>
    <x v="4"/>
    <m/>
  </r>
  <r>
    <x v="6"/>
    <x v="15"/>
    <s v="Small red"/>
    <s v="Mar Rojo"/>
    <x v="14"/>
    <x v="4"/>
    <m/>
    <m/>
    <m/>
    <m/>
    <x v="9"/>
    <m/>
  </r>
  <r>
    <x v="6"/>
    <x v="15"/>
    <s v="Small red"/>
    <s v="Luisito"/>
    <x v="14"/>
    <x v="4"/>
    <m/>
    <m/>
    <m/>
    <m/>
    <x v="9"/>
    <m/>
  </r>
  <r>
    <x v="6"/>
    <x v="15"/>
    <s v="Small red"/>
    <s v="Rio Rojo"/>
    <x v="14"/>
    <x v="4"/>
    <m/>
    <m/>
    <m/>
    <m/>
    <x v="9"/>
    <m/>
  </r>
  <r>
    <x v="11"/>
    <x v="5"/>
    <m/>
    <m/>
    <x v="5"/>
    <x v="4"/>
    <m/>
    <m/>
    <m/>
    <m/>
    <x v="4"/>
    <m/>
  </r>
  <r>
    <x v="12"/>
    <x v="16"/>
    <s v="Kablanketi"/>
    <s v="Mshindi"/>
    <x v="8"/>
    <x v="4"/>
    <s v="derived from cross Rojo x Kablanketi; the first improved Kablanketi type to be released w/ BCMV resistance. Grain yield: 0.9-1.5 t/ha; Anthocyanincolouration:present; Growth habbit:bush; Plant height (cm):48; Days to flowering:28-32; Flower colour:pink; Pod colour at_x000a_maturity:light brown; Seed shape:roundish; Testa colour:grey_x000a_mottled; seed size:medium"/>
    <s v="SUA"/>
    <m/>
    <m/>
    <x v="4"/>
    <m/>
  </r>
  <r>
    <x v="12"/>
    <x v="16"/>
    <s v="Large red kidney"/>
    <s v="Pesa"/>
    <x v="8"/>
    <x v="4"/>
    <s v="Pesa was derived from the single cross Rojo x Kablanketi made in Dec-Jan 1992-93. The parent `Rojo&quot; is a large red-seeded cultivar released by SUA in 1997. It has I bc-12 resistance to BCMV and BCMNV, resistance to the prevalent races of ALS, and moderate resistance to CBB, and HB races. It was derived from a cross between SUA 90 and 86EP5034-B. SUA 90 was developed at CIAT (accession number G5476) and distributed in Africa with the designation TMO 216. Growth habbit:bush; Twining tendency: none; Plant height (cm):44; Flower colour:pink; Pod colour at_x000a_maturity:light brown; Seed shape:kidney; Testa texture:smooth; Testa colour: dark red"/>
    <s v="SUA"/>
    <m/>
    <m/>
    <x v="4"/>
    <m/>
  </r>
  <r>
    <x v="12"/>
    <x v="16"/>
    <s v="Red kidney"/>
    <s v="Rojo"/>
    <x v="22"/>
    <x v="4"/>
    <s v="‘Rojo’, a red kidney type released in 1997, is a cross between CIAT germplasm and an accession from the Prosser Irrigated Research Station in the USA. Rojo contains the I gene for BCMV resistance in combination with recessive genes creating a more durable form of resistance without showing ‘black root rot’; adapted to low and mid-altitude (300–1500 m) bean agro-ecologies, are high yielding under smallholder conditions (up to 2000 kg/ha) and are resistant to rust, ALS, BCMV and BCMNV. Both varieties show some tolerance to drought, and beanfly [observations in farmers’ fields in northern Tanzania], are early-maturing (65–74 days) and cook more quickly than most local varieties. Grain yield: 0.9-1.5 t/ha"/>
    <s v="SUA"/>
    <m/>
    <m/>
    <x v="4"/>
    <m/>
  </r>
  <r>
    <x v="12"/>
    <x v="16"/>
    <m/>
    <s v="SUA 90"/>
    <x v="23"/>
    <x v="4"/>
    <s v="has a khaki seed colour and was released in 1990; adapted to low and mid-altitude (300–1500 m) bean agro-ecologies, are high yielding under smallholder conditions (up to 2000 kg/ha) and are resistant to rust, ALS, BCMV and BCMNV. Both varieties show some tolerance to drought, and beanfly [observations in farmers’ fields in northern Tanzania], are early-maturing (65–74 days) and cook more quickly than most local varieties"/>
    <s v="SUA"/>
    <m/>
    <m/>
    <x v="4"/>
    <m/>
  </r>
  <r>
    <x v="13"/>
    <x v="7"/>
    <m/>
    <m/>
    <x v="5"/>
    <x v="4"/>
    <m/>
    <m/>
    <m/>
    <m/>
    <x v="4"/>
    <m/>
  </r>
  <r>
    <x v="14"/>
    <x v="17"/>
    <s v="Pinto"/>
    <s v="Bayacora"/>
    <x v="21"/>
    <x v="4"/>
    <s v="Anthracnose and rust resistance and tolerance to root rots; `Bayacora' pinto bean (Phaseolus vulgaris L.) (Reg. no. CV-187, PI 614098) was developed and released by the Valle del Guadiana Experiment Station of the National Research Institute for Agriculture, Forestry, and Livestock (INIFAP) of Mexico as a disease resistant, erect plant architecture, early-season pinto seeded cultivar for rainfed conditions in the semi-arid highlands of Mexico; Bayacora, tested as PT91080, was derived from the single cross, `Pinto Nacional 1'/`Pinto Sierra', made in 1988. Pinto bean (Phaseolus vulgaris) cv. Bayacora (Reg. no. CV-187, PI 614098) was developed and released in Mexico as a disease-resistant, erect, early-season cultivar for rainfed conditions in the semiarid highlands. It was derived from the single cross 'Pinto Nacional 1'/'Pinto Sierra' made in 1988. In field trials conducted during 1993-97 in both semiarid and irrigated locations, Bayacora outyielded the control cultivar 'Pinto Nacional 1'. It is resistant to root rots (Fusarium solani f.sp. phaseoli and Rhizoctonia solani [Thanatephorus cucumeris]) and has a significantly shorter cooking time than that of other cultivars and landraces."/>
    <s v="INIFAP"/>
    <m/>
    <m/>
    <x v="19"/>
    <s v="Abstract: Pinto bean (Phaseolus vulgaris) cv. Bayacora (Reg. no. CV-187, PI 614098) was developed and released in Mexico as a disease-resistant, erect, early-season cultivar for rainfed conditions in the semiarid highlands. It was derived from the single cross 'Pinto Nacional 1'/'Pinto Sierra' made in 1988. In field trials conducted during 1993-97 in both semiarid and irrigated locations, Bayacora outyielded the control cultivar 'Pinto Nacional 1'. It is resistant to root rots (Fusarium solani f.sp. phaseoli and Rhizoctonia solani [Thanatephorus cucumeris]) and has a significantly shorter cooking time than that of other cultivars and landraces._x000a_Accession Number: 20023114278 "/>
  </r>
  <r>
    <x v="14"/>
    <x v="17"/>
    <s v="Red mottled"/>
    <s v="Flor de Junio Marcela"/>
    <x v="20"/>
    <x v="4"/>
    <s v="combined high yield and disease resistance; Flor de Junio Marcela’ common bean (Phaseolus vulgaris L.) (Reg. no. CV-204, PI 631494) was developed and released by the bean program at ‘El Bajío’ Experiment Station of the National Research Institute for Agriculture, Forestry and Livestock (INIFAP) of Mexico as the first improved, high-yielding Flor de Junio cultivar suited for the midaltitude irrigated conditions of Mexico. The commercial Flor de Junio (FJ) bean class in Mexico is classified as a medium-sized bean with a seed coat color pattern of a predominant pink stripe on a cream background. Flor de Junio Marcela was released in 1996 and issued the registration number FRI-069-280597 by the variety section of the Committee for Plant Variety Certification of the National Seed Inspection and Certification System (SAGARPA) in Mexico. Common bean (Phaseolus vulgaris) cv. Flor de Junio Marcela (PI 631494), derived from the single cross between Flor de Junio and landrace Jalisco, was released in 1996 for cultivation in the mid-altitude irrigated conditions of Mexico. Flor de Junio Marcela has a relatively short-cooking time and is resistant to the prevalent races of bean common mosaic virus."/>
    <s v="INIFAP"/>
    <m/>
    <m/>
    <x v="20"/>
    <s v="Abstract: Common bean (Phaseolus vulgaris) cv. Flor de Junio Marcela (PI 631494), derived from the single cross between Flor de Junio and landrace Jalisco, was released in 1996 for cultivation in the mid-altitude irrigated conditions of Mexico. Flor de Junio Marcela has a relatively short-cooking time and is resistant to the prevalent races of bean common mosaic virus._x000a_Accession Number: 20033081782 "/>
  </r>
  <r>
    <x v="14"/>
    <x v="17"/>
    <s v="Red mottled"/>
    <s v="Flor de Mayo M38"/>
    <x v="7"/>
    <x v="4"/>
    <s v="Drought tolerance, I gene for BCMV; Released in 1994, the Phaseolus vulgaris cultivar Flor de Mayo M38 (PI574540) originated from the modified double-cross population MX6344 which has the pedigree A409/(BAT1670/(NEP Bayo 22/XAN112)). Flor de Mayo M38 possesses an indeterminate prostrate Type II growth habit and matures in ~105 days. It carries the dominant gene I for resistance to bean common mosaic potyvirus, is highly resistant to prevalent races of Uromyces appendiculatus, and is tolerant of local isolates of Colletotrichum lindemuthianum from the Mexican states Durango, Guanajuanto and Mexico, Pseudomonas syringae pv. phaseolicola, Xanthomonas campestris pv. phaseoli and low soil fertility. Flor de Mayo M38 was tested at 4-6 locations in the highlands of Mexico (Chihuahua to the state of Mexico) during 1989-92. Under favourable rainfed environments of the humid highlands, mean yield was greater than 2.0 t/ha, outyielding the standard, Flor de Mayo Bajio by 50%. Under irrigated conditions, Flor de Mayo M38 yielded 3.5 t/ha. Seeds are medium-sized (100-seed weight of 27 g); average protein content on a dry weight basis (26%) is superior to most other cultivars in its class. Trials conducted with panelists showed good acceptability of cooked beans and broth colour."/>
    <s v="INIFAP"/>
    <m/>
    <m/>
    <x v="21"/>
    <s v="Abstract: Released in 1994, the Phaseolus vulgaris cultivar Flor de Mayo M38 (PI574540) originated from the modified double-cross population MX6344 which has the pedigree A409/(BAT1670/(NEP Bayo 22/XAN112)). Flor de Mayo M38 possesses an indeterminate prostrate Type II growth habit and matures in ~105 days. It carries the dominant gene I for resistance to bean common mosaic potyvirus, is highly resistant to prevalent races of Uromyces appendiculatus, and is tolerant of local isolates of Colletotrichum lindemuthianum from the Mexican states Durango, Guanajuanto and Mexico, Pseudomonas syringae pv. phaseolicola, Xanthomonas campestris pv. phaseoli and low soil fertility. Flor de Mayo M38 was tested at 4-6 locations in the highlands of Mexico (Chihuahua to the state of Mexico) during 1989-92. Under favourable rainfed environments of the humid highlands, mean yield was greater than 2.0 t/ha, outyielding the standard, Flor de Mayo Bajio by 50%. Under irrigated conditions, Flor de Mayo M38 yielded 3.5 t/ha. Seeds are medium-sized (100-seed weight of 27 g); average protein content on a dry weight basis (26%) is superior to most other cultivars in its class. Trials conducted with panelists showed good acceptability of cooked beans and broth colour._x000a_Accession Number: 19951610129 "/>
  </r>
  <r>
    <x v="14"/>
    <x v="17"/>
    <s v="Red mottled"/>
    <s v="Flor de Mayo 2000"/>
    <x v="15"/>
    <x v="4"/>
    <s v="highly desirable seed type with short cooking time; Flor de Mayo 2000’ common bean (Phaseolus vulgaris L.) (Reg. no. CV-249, PI 639264) was developed and released by the ‘Valle del Guadiana’ Experiment Station of the National Research Institute for Agriculture, Forestry and Livestock (INIFAP) of Mexico as a high-yielding, disease-resistant cultivar for rainfed conditions in the highlands of Mexico. The commercial flor de mayo bean class in Mexico is classified as a medium-sized bean with a light pink–purple circular marbling pattern on a chamois (cream) background that becomes progressively less frequent from the hilum to the dorsal side of the seed. Flor de Mayo 2000, tested as FM94050, was derived from the cross, RIZ30/‘Flor de Mayo M38’, made in 1989 at the Pabellón Experiment Station, Aguascalientes, Mexico to improve disease resistance of the flor de mayo seed class. Flor de Mayo M38 is an indeterminate Type III, 105-d maturity, disease resistant cultivar adapted to the highlands of Mexico (Acosta-Gallegos et al., 1995) Flor de Mayo 2000 produces a typical flor de mayo seed with a pink–purple marbled pattern on a cream background. Seed size is medium and averages 28.3 g 100 seed−1, ranging from 27.6 to 32.3 g 100 seed−1 depending on location. The seed is similar in size, shape and color to common highland landraces in the flor de mayo class, but larger in size than Flor de Mayo Bajío. Average cooking time for cultivar Flor de Mayo 2000 is slightly longer (66 min) than the time for Flor de Mayo Bajío (61 min), but is less than the time for Flor de Mayo M38 (71 min)."/>
    <s v="INIFAP"/>
    <m/>
    <m/>
    <x v="22"/>
    <s v="Abstract: Common bean (Phaseolus vulgaris) cv. Flor de Mayo 2000 (PI 639264), derived from the cross RIZ30/Flor de Mayo M38 and released in Mexico for its high yield potential, is a medium-sized bean with a light pink-purple circular marbling pattern on a cream background with resistance to Bean common mosaic virus._x000a_Accession Number: 20053209216 "/>
  </r>
  <r>
    <x v="14"/>
    <x v="17"/>
    <s v="Pinto"/>
    <s v="Mestizo"/>
    <x v="21"/>
    <x v="4"/>
    <s v="Resistant to rust and most races of anthracnose and tolerance to common bacteral blight and root rot; Mestizo’ pinto bean (Phaseolus vulgaris L.) (Reg. no. CV-185, PI 614097) was developed and released by the Valle del Guadiana Experiment Station of the National Research Institute for Agriculture, Forestry and Livestock (INIFAP) of Mexico as a high-yielding, disease-resistant, upright, early season pinto-seeded cultivar for rainfed conditions in the semiarid highlands of Mexico. Pinto Mestizo, tested as PT91325, was derived from the single cross, ‘Bayo Victoria’/‘Olathe’, made in 1988.  Pinto bean (Phaseolus vulgaris) cv. Mestizo (Reg. no. CV-185, PI 614097) was developed and released in Mexico as a high-yielding, disease-resistant, upright, early season cultivar for rainfed conditions in the semiarid highlands. Derived from a single cross 'Bayo Victoria'/'Olathe' made in 1988, this cultivar is resistant to rust (Uromyces appendiculatus), common bacterial blight (Xanthomonas campestris pv. phaseoli [X. axonopodis pv. phaseoli]) and root rots (Fusarium solani f.sp. phaseoli and Rhizoctonia solani [Thanatephorus cucumeris]), and all prevalent races of anthracnose (Colletotrichum lindemuthianum) except race 1472, a race found in localized areas in the Mexican highlands."/>
    <s v="INIFAP"/>
    <m/>
    <m/>
    <x v="23"/>
    <s v="Abstract: Pinto bean (Phaseolus vulgaris) cv. Mestizo (Reg. no. CV-185, PI 614097) was developed and released in Mexico as a high-yielding, disease-resistant, upright, early season cultivar for rainfed conditions in the semiarid highlands. Derived from a single cross 'Bayo Victoria'/'Olathe' made in 1988, this cultivar is resistant to rust (Uromyces appendiculatus), common bacterial blight (Xanthomonas campestris pv. phaseoli [X. axonopodis pv. phaseoli]) and root rots (Fusarium solani f.sp. phaseoli and Rhizoctonia solani [Thanatephorus cucumeris]), and all prevalent races of anthracnose (Colletotrichum lindemuthianum) except race 1472, a race found in localized areas in the Mexican highlands._x000a_Accession Number: 20023114284 "/>
  </r>
  <r>
    <x v="14"/>
    <x v="17"/>
    <s v="Black"/>
    <s v="Negro Altiplano"/>
    <x v="22"/>
    <x v="4"/>
    <s v="Anthracnose and rust resistance, I gene resistance to BCMV and tolerance to common bacterial blight and root rot; first opaque black seeded cultivar developed for Mexican highlands; Negro Altiplano’ opaque black bean (Phaseolus vulgaris L.) (Reg. no. CV-184, PI 614095) was developed and released for commercial production in 1997 by the Valle del Guadiana Experiment Station of the National Research Institute for Agriculture, Forestry, and Livestock (INIFAP) of Mexico as a high-yielding, disease-resistant, opaque-black seeded cultivar for rainfed and irrigated conditions in the highlands of Mexico. Negro Altiplano is the first opaque-black seeded cultivar bred for the highlands of Mexico. This is a commercial class that is mainly produced and consumed in the tropical lowlands._x000a_Negro Altiplano, tested as NG 91207, was derived from a triple cross, ‘Negro Durango’//BAT 260/‘Negro Querétaro’, made in 1988."/>
    <s v="INIFAP"/>
    <m/>
    <m/>
    <x v="24"/>
    <s v="Abstract: Opaque black bean (Phaseolus vulgaris) cv. Negro Altiplano (Reg. no. CV-184, PI 614095) was developed and released for commercial production in Mexico in 1997 as a high-yielding, disease-resistant cultivar for rainfed and irrigated conditions in the highlands. Derived from a triple cross, 'Negro Durango'//BAT 260/'Negro Queretaro' made in 1988, Negro Altiplano belongs to a commercial class that is mainly produced and consumed in the tropical lowlands. In field trials conducted from 1993 to 1998 in various locations in Mexico, it outyielded the local cultivars 'Negro San Luis' and 'Negro Queretaro'. It matures 15 days earlier than most landraces from the highlands of Mexico and carries the single dominant hypersensitive I gene for resistance to bean common mosaic virus. Negro Altiplano is resistant to common bacterial blight (Xanthomonas campestris pv. phaseoli [X. axonopodis pv. phaseoli]) and root rots (Fusarium solani f.sp. phaseoli and Rhizoctonia solani [Thanatephorus cucumeris])._x000a_Accession Number: 2002311428"/>
  </r>
  <r>
    <x v="14"/>
    <x v="17"/>
    <s v="Black"/>
    <s v="Negro Sahuatoba"/>
    <x v="22"/>
    <x v="4"/>
    <s v="Anthracnose and rust resistance, I gene resistance to BCMV and tolerance to common bacterial blight and root rot; first opaque black seeded cultivar developed for Mexican highlands; ‘Negro Sahuatoba’ opaque black bean (Phaseolus vulgaris L.) (Reg. no. CV-186, PI 614096) was developed and released for commercial production in 1997 by the Valle del Guadiana Experiment Station of the National Research Institute for Agriculture, Forestry, and Livestock (INIFAP) of Mexico as a high-yielding, disease-resistant, opaque black-seeded cultivar for rainfed conditions in the highlands of Mexico. Negro Sahuatoba belongs to a commercial seed class that is mainly produced and consumed in the tropical lowlands. Negro Sahuatoba, tested as NG 91190, was derived from a simple cross, BAT 308/XAN 87, made in 1988. Opaque black bean (Phaseolus vulgaris) cv. Negro Sahuatoba (Reg. no. CV-186, PI 614096) was developed and released for commercial production in 1997 in Mexico as a high-yielding, disease-resistant, opaque black-seeded cultivar for rainfed conditions in the highlands. Derived from a simple cross, BAT 308/XAN 87 made in 1988, Negro Sahuatoba belongs to a commercial seed class that is mainly produced and consumed in the tropical lowlands. In field trials conducted in the highlands of Mexico from 1993 to 1997, it outyielded the main landraces Negro San Luis and Negro Queretaro under rainfed conditions. Negro Sahuatoba carries the single dominant hypersensitive I gene for resistance to bean common mosaic virus, and is also resistant to common bacterial blight (Xanthomonas campestris pv. phaseoli [X. axonopodis pv. phaseoli]) and root rots (Fusarium solani f.sp. phaseoli)."/>
    <s v="INIFAP"/>
    <m/>
    <m/>
    <x v="25"/>
    <s v="Abstract: Opaque black bean (Phaseolus vulgaris) cv. Negro Sahuatoba (Reg. no. CV-186, PI 614096) was developed and released for commercial production in 1997 in Mexico as a high-yielding, disease-resistant, opaque black-seeded cultivar for rainfed conditions in the highlands. Derived from a simple cross, BAT 308/XAN 87 made in 1988, Negro Sahuatoba belongs to a commercial seed class that is mainly produced and consumed in the tropical lowlands. In field trials conducted in the highlands of Mexico from 1993 to 1997, it outyielded the main landraces Negro San Luis and Negro Queretaro under rainfed conditions. Negro Sahuatoba carries the single dominant hypersensitive I gene for resistance to bean common mosaic virus, and is also resistant to common bacterial blight (Xanthomonas campestris pv. phaseoli [X. axonopodis pv. phaseoli]) and root rots (Fusarium solani f.sp. phaseoli)._x000a_Accession Number: 20023114279 "/>
  </r>
  <r>
    <x v="14"/>
    <x v="17"/>
    <s v="Black"/>
    <s v="Negro Vizcaya"/>
    <x v="13"/>
    <x v="4"/>
    <s v="shiny black with drought tolerance; Negro Vizcaya' shiny black bean (Phaseolus vulgaris L.) (Reg. no. CV-223, PI 633428) was developed and released by the Valle del Guadiana Experiment Station of the National Research Institute for Agriculture, Forestry, and Livestock (INIFAP) of Mexico as a high-yielding, disease-resistant, shiny black-seeded cultivar for rainfed conditions in the semiarid highlands of Mexico. Negro Vizcaya, tested as NG 93060, was derived from the multiple interracial cross AS0ll/4/'Negro San Luis' (PI 583654)/ BAT477/13/XAN87//G2618/G4017 made in 1989. Negro Vizcaya, a new black bean (Phaseolus vulgaris) cultivar released in Mexico, is derived from the multi-parental cross A800/4/Negro San Luis/BAT477/3/XAN87//G2618/G4017. Negro Vizcaya carries a single dominant hypersensitive I gene to bean common mosaic virus, and is sensitive to the necrosis inducing strains of bean common mosaic necrosis virus. It is resistant to highland isolates of halo blight (Pseudomonas syringae pv. phaseolicola). It is tolerant to common bacterial blight (Xanthomonas campestris pv. phaseoli [X. axonopodis pv. phaseoli]), rust (Uromyces appendiculatus), anthracnose (Colletotrichum lindemuthianum) and root rot ( Fusariumsolani f.sp. phaseoli and Rhizoctonia solani)."/>
    <s v="INIFAP"/>
    <m/>
    <m/>
    <x v="26"/>
    <s v="Abstract: Negro Vizcaya, a new black bean (Phaseolus vulgaris) cultivar released in Mexico, is derived from the multi-parental cross A800/4/Negro San Luis/BAT477/3/XAN87//G2618/G4017. Negro Vizcaya carries a single dominant hypersensitive I gene to bean common mosaic virus, and is sensitive to the necrosis inducing strains of bean common mosaic necrosis virus. It is resistant to highland isolates of halo blight (Pseudomonas syringae pv. phaseolicola). It is tolerant to common bacterial blight (Xanthomonas campestris pv. phaseoli [X. axonopodis pv. phaseoli]), rust (Uromyces appendiculatus), anthracnose (Colletotrichum lindemuthianum) and root rot (Fusarium solani f.sp. phaseoli and Rhizoctonia solani)._x000a_Accession Number: 20043157758 "/>
  </r>
  <r>
    <x v="14"/>
    <x v="17"/>
    <s v="Pinto"/>
    <s v="Villa"/>
    <x v="10"/>
    <x v="4"/>
    <s v="Broad adaptationand yield stability in the semi arid highlands of Mexico due to phenotypic plasticity and ability to continue seed fill at low night temperatures; resistant to anthracnose and tolerant to rust and low soil fertility; The Phaseolus vulgaris cultivar Pinto Villa (PI583796), released in 1990, was derived from the 3-way cross II-925M29-1 * (Canario 101 * Mex 4-2). It possesses an indeterminate prostrate Type III growth habit and has shown broad adaptation and yield stability in the semiarid highlands, adaptation that is partially due to its phenological plasticity and tolerance of low night temperatures during seed filling. Under normal rainfed conditions it requires ~95 days to reach maturity. Under variable semiarid environments, maturity ranges from 75 to 119 days which may be partially due to its photoperiod sensitivity. Pinto Villa is highly resistant to Colletotrichum lindemuthianum, and is tolerant of races of Uromyces appendiculatus var. appendiculatus in the drier locations of the Mexican highlands, Pseudomonas syringae pv. phaseolicola, Xanthomonas campestris pv. phaseoli and low soil fertility and drought. Pinto Villa was tested at 4-8 locations each year during 1987-92 in the highlands of Mexico (from Chihuahua to Valle de Mexico). On the basis of yield response it is better adapted to early planting dates in the less productive rainfed environments than all other available cultivars. Under favourable rainfed environments of the humid highlands it outyielded all landraces in the Pinto seed class."/>
    <s v="INIFAP"/>
    <m/>
    <m/>
    <x v="27"/>
    <s v="Abstract: The Phaseolus vulgaris cultivar Pinto Villa (PI583796), released in 1990, was derived from the 3-way cross II-925M29-1 * (Canario 101 * Mex 4-2). It possesses an indeterminate prostrate Type III growth habit and has shown broad adaptation and yield stability in the semiarid highlands, adaptation that is partially due to its phenological plasticity and tolerance of low night temperatures during seed filling. Under normal rainfed conditions it requires ~95 days to reach maturity. Under variable semiarid environments, maturity ranges from 75 to 119 days which may be partially due to its photoperiod sensitivity. Pinto Villa is highly resistant to Colletotrichum lindemuthianum, and is tolerant of races of Uromyces appendiculatus var. appendiculatus in the drier locations of the Mexican highlands, Pseudomonas syringae pv. phaseolicola, Xanthomonas campestris pv. phaseoli and low soil fertility and drought. Pinto Villa was tested at 4-8 locations each year during 1987-92 in the highlands of Mexico (from Chihuahua to Valle de Mexico). On the basis of yield response it is better adapted to early planting dates in the less productive rainfed environments than all other available cultivars. Under favourable rainfed environments of the humid highlands it outyielded all landraces in the Pinto seed class._x000a_Accession Number: 19951611608 "/>
  </r>
  <r>
    <x v="15"/>
    <x v="18"/>
    <m/>
    <m/>
    <x v="5"/>
    <x v="4"/>
    <m/>
    <m/>
    <m/>
    <m/>
    <x v="4"/>
    <m/>
  </r>
  <r>
    <x v="14"/>
    <x v="19"/>
    <s v="Great northern"/>
    <s v="Alpine"/>
    <x v="24"/>
    <x v="46"/>
    <s v="First great northern bean released; Derived from the cross Starlight/P86297, this upright type II mid-season Phaseolus vulgaris variety (PI561474), released in 1992, averaged 2816 kg/ha in trials across 26 environments during 1989-91, outyielding great-northern (GN) standard varieties by 4%. Alpine is about 50 cm tall with improved lodging resistance (1.5 compared with 3 for Starlight) and a higher pod placement, allowing successful production of the GN market class in the humid Midwest. Alpine matures in about 93 days, equivalent to Starlight, and flowers 45 days after planting. The gene Ur-3 confers hypersensitive necrotic resistance to US races 38-42, 52-57, 59-61 and 68-70 of Uromyces appendiculatus, and Alpine has moderate resistance to Colletotrichum lindemuthianum. The 100-seed weight is 35.5 g, compared with 34.5 g for UI59, 33.1 g for Beryl and 41 g for Starlight. Processing quality rated over 3 years was acceptable compared with Beryl and Starlight. Texture was 43 kg/100 g, falling within the acceptable range of 40-55 kg/100 g established for processed GN beans."/>
    <s v="MSU"/>
    <m/>
    <m/>
    <x v="28"/>
    <s v="Abstract: Derived from the cross Starlight/P86297, this upright type II mid-season Phaseolus vulgaris variety (PI561474), released in 1992, averaged 2816 kg/ha in trials across 26 environments during 1989-91, outyielding great-northern (GN) standard varieties by 4%. Alpine is about 50 cm tall with improved lodging resistance (1.5 compared with 3 for Starlight) and a higher pod placement, allowing successful production of the GN market class in the humid Midwest. Alpine matures in about 93 days, equivalent to Starlight, and flowers 45 days after planting. The gene Ur-3 confers hypersensitive necrotic resistance to US races 38-42, 52-57, 59-61 and 68-70 of Uromyces appendiculatus, and Alpine has moderate resistance to Colletotrichum lindemuthianum. The 100-seed weight is 35.5 g, compared with 34.5 g for UI59, 33.1 g for Beryl and 41 g for Starlight. Processing quality rated over 3 years was acceptable compared with Beryl and Starlight. Texture was 43 kg/100 g, falling within the acceptable range of 40-55 kg/100 g established for processed GN beans._x000a_Accession Number: 19931639473 "/>
  </r>
  <r>
    <x v="14"/>
    <x v="19"/>
    <s v="Pinto"/>
    <s v="Aztec"/>
    <x v="24"/>
    <x v="46"/>
    <s v="Early-season upright pinto; Abstract: Derived from the cross CO81-12034/P86297, this early-season, upright, type II Phaseolus vulgaris variety (PI561473) was released in 1992. It averaged 2960 kg/ha over 25 locations, although it was 10% lower yielding than the late-maturing Sierra. Aztec yielded about the same as the early-season Pindak and outyielded Topaz by 17%. It carries resistance to the alpha race of Colletotrichum lindemuthianum. Seeds are large (41 g/100 seeds), equivalent to those of Othello but significantly larger than those of Pindak (35.5 g) or Sierra (37.5 g). Seeds are attractive, and suitable for dry pack markets. Processing quality is superior to that of Sierra, especially due to a high drained weight after cooking, but cooked texture is somewhat lower than that of Sierra (64 vs. 74 kg/100 g)._x000a_"/>
    <s v="MSU"/>
    <m/>
    <m/>
    <x v="29"/>
    <s v="Abstract: Derived from the cross CO81-12034/P86297, this early-season, upright, type II Phaseolus vulgaris variety (PI561473) was released in 1992. It averaged 2960 kg/ha over 25 locations, although it was 10% lower yielding than the late-maturing Sierra. Aztec yielded about the same as the early-season Pindak and outyielded Topaz by 17%. It carries resistance to the &amp;alpha; race of Colletotrichum lindemuthianum. Seeds are large (41 g/100 seeds), equivalent to those of Othello but significantly larger than those of Pindak (35.5 g) or Sierra (37.5 g). Seeds are attractive, and suitable for dry pack markets. Processing quality is superior to that of Sierra, especially due to a high drained weight after cooking, but cooked texture is somewhat lower than that of Sierra (64 vs. 74 kg/100 g)._x000a_Accession Number: 19931639472 "/>
  </r>
  <r>
    <x v="14"/>
    <x v="19"/>
    <s v="Cranberry"/>
    <s v="Bellagio"/>
    <x v="18"/>
    <x v="46"/>
    <s v="Virus anthracnose resistant vine cranberry bean; 'Bellagio' cranberry bean (Phaseolus vulgaris L.) (Reg. No. CV-297, PI 659109), developed by the Michigan Agricultural Experiment Station was released in 2010 as a new edible, dry-bean cultivar combining virus and anthracnose resistance with excellent canning quality. Bellagio was developed using pedigree selection to the F4 generation followed by pure-line selection for disease, agronomic, and quality traits. Bellagio is a vine cranberry that combines improved plant architecture and full-season maturity with disease resistance and superior canning quality. In 4 yr of field trials, Bellagio yielded 2282 kg ha-1, the plant height averaged 49 cm, the lodging resistance score was 2.5, and the seed size was 53.5 g 100 seed-1. Bellagio differs from the commercial 'Michigan Improved Cranberry' (MIC) vine cranberry cultivar in possessing resistance to Bean common mosaic virus and anthracnose. Bellagio and MIC both possess the type-III indeterminate growth habit, but Bellagio has a more upright structure and better resistance to lodging. Bellagio flowers in 43 d and matures in 96 d, 3 d earlier than MIC and has excellent canning quality that is equivalent to that of MIC."/>
    <s v="MSU"/>
    <m/>
    <m/>
    <x v="30"/>
    <s v="Abstract: 'Bellagio' cranberry bean (Phaseolus vulgaris L.) (Reg. No. CV-297, PI 659109), developed by the Michigan Agricultural Experiment Station was released in 2010 as a new edible, dry-bean cultivar combining virus and anthracnose resistance with excellent canning quality. Bellagio was developed using pedigree selection to the F4 generation followed by pure-line selection for disease, agronomic, and quality traits. Bellagio is a vine cranberry that combines improved plant architecture and full-season maturity with disease resistance and superior canning quality. In 4 yr of field trials, Bellagio yielded 2282 kg ha-1, the plant height averaged 49 cm, the lodging resistance score was 2.5, and the seed size was 53.5 g 100 seed-1. Bellagio differs from the commercial 'Michigan Improved Cranberry' (MIC) vine cranberry cultivar in possessing resistance to Bean common mosaic virus and anthracnose. Bellagio and MIC both possess the type-III indeterminate growth habit, but Bellagio has a more upright structure and better resistance to lodging. Bellagio flowers in 43 d and matures in 96 d, 3 d earlier than MIC and has excellent canning quality that is equivalent to that of MIC._x000a_Accession Number: 20103327645 "/>
  </r>
  <r>
    <x v="14"/>
    <x v="19"/>
    <s v="White"/>
    <s v="Beluga"/>
    <x v="22"/>
    <x v="46"/>
    <s v="First white kidney bean released; Brief information is given on this upright, full-season, disease-resistant alubia bean (Phaseolus vulgaris) cultivar (PI604229), released in 1998 and derived from a cross between the Italian Borlotto bean BEA and the white kidney bean Lassen. Beluga is recommended for production in coarse-textured soils under a high-input management system. It carries the single dominant hypersensitive I gene for resistance to bean common mosaic potyvirus and the Co1 gene which conditions resistance to races 65 and 73 of anthracnose (Colletotrichum lindemuthianum). It is also essentially immune to the indigenous races of rust (Uromyces appendiculatus) prevalent in Michigan. Beluga has large white kidney seeds which average 62 g/100 seed."/>
    <s v="MSU"/>
    <m/>
    <m/>
    <x v="31"/>
    <s v="Abstract: Brief information is given on this upright, full-season, disease-resistant alubia bean (Phaseolus vulgaris) cultivar (PI604229), released in 1998 and derived from a cross between the Italian Borlotto bean BEA and the white kidney bean Lassen. Beluga is recommended for production in coarse-textured soils under a high-input management system. It carries the single dominant hypersensitive I gene for resistance to bean common mosaic potyvirus and the Co1 gene which conditions resistance to races 65 and 73 of anthracnose (Colletotrichum lindemuthianum). It is also essentially immune to the indigenous races of rust (Uromyces appendiculatus) prevalent in Michigan. Beluga has large white kidney seeds which average 62 g/100 seed._x000a_Accession Number: 19991605934 "/>
  </r>
  <r>
    <x v="14"/>
    <x v="19"/>
    <s v="Black"/>
    <s v="Black Hawk"/>
    <x v="25"/>
    <x v="46"/>
    <s v="Anthracnose resistant"/>
    <s v="MSU"/>
    <m/>
    <m/>
    <x v="32"/>
    <s v="Abstract: Phaseolus vulgaris cv. Blackhawk (PI536540) was derived from Tuscola/CN49-242//Black Magic/3/Midnight. Blackhawk is erect with a short vine growth habit. In the absence of Colletotrichum lindemuthianum it is similar in yield (26.5 kg/ha), height (55 cm) and lodging resistance to commercial cultivars such as T39. It matures 2 days later than Domino and Black Magic and reaches harvest maturity 100 days after planting. Blackhawk carries the dominant gene I for hypersensitive resistance to all strains of bean common mosaic potyvirus and the gene ARE conferring resistance to alpha, beta, gamma, delta, lambda and epsilon races of C. lindemuthianum. It has hypersensitive necrotic resistance to Uromyces appendiculatus, carrying the same dominant resistance gene as Domino and Black Magic. Blackhawk exhibits tolerance of ozone air pollution and is tolerant of Michigan isolates of Pseudomonas syringae pv. phaseolicola and Phaeoisariopsis griseola. The 100-seed weight of Blackhawk is 23 g, 2g heavier than that of the other cultivars tested. Blackhawk has satisfactory colour retention after processing (95.6%). Washed drained weight ratio and hydration ratio were equivalent to those of other commercial cultivars. Blackhawk has an acceptable cooked bean texture (114.2 vs. 105.1 to 128.2 kg/100g for commercial cultivars)._x000a_Accession Number: 19901615447 "/>
  </r>
  <r>
    <x v="14"/>
    <x v="19"/>
    <s v="Black"/>
    <s v="Black Magic"/>
    <x v="26"/>
    <x v="46"/>
    <s v="Second black bean varieties released; These 2 Phaseolus vulgaris cultivars were both derived from the cross NEP2 X Black Turtle Soup and developed by ideotype breeding. They have an upright, short stem habit. They showed high yield stability in Michigan tests. Both cultivars carry the single dominant I-gene form of resistance to all strains of bean common mosaic virus and are essentially immune to races of Uromyces phaseoli [U. appendiculatus] prevalent in Michigan. Domino is resistant to the &amp;gamma; race and Black Magic to the beta, &amp;gamma; and delta races of Colletotrichum lindemuthianum. Both cultivars are tolerant to ozone, to Michigan isolates of Pseudomonas syringae pv. phaseolicola and to Isariopsis [Phaeoisariopsis] griseola. Domino exhibits significant field tolerance to Sclerotinia sclerotiorum and both cultivars show field tolerance to Fusarium solani f. sp. phaseoli. Their seed characteristics are within the normal range for tropical black bean cultivars."/>
    <s v="MSU"/>
    <m/>
    <m/>
    <x v="33"/>
    <s v="Abstract: These 2 Phaseolus vulgaris cultivars were both derived from the cross NEP2 X Black Turtle Soup and developed by ideotype breeding. They have an upright, short stem habit. They showed high yield stability in Michigan tests. Both cultivars carry the single dominant I-gene form of resistance to all strains of bean common mosaic virus and are essentially immune to races of Uromyces phaseoli [U. appendiculatus] prevalent in Michigan. Domino is resistant to the &amp;gamma; race and Black Magic to the beta, &amp;gamma; and delta races of Colletotrichum lindemuthianum. Both cultivars are tolerant to ozone, to Michigan isolates of Pseudomonas syringae pv. phaseolicola and to Isariopsis [Phaeoisariopsis] griseola. Domino exhibits significant field tolerance to Sclerotiniasclerotiorum and both cultivars show field tolerance to Fusarium solani f. sp. phaseoli. Their seed characteristics are within the normal range for tropical black bean cultivars._x000a_Accession Number: 19871662007 "/>
  </r>
  <r>
    <x v="14"/>
    <x v="19"/>
    <s v="Navy"/>
    <s v="C-20"/>
    <x v="0"/>
    <x v="46"/>
    <s v="High yielding upright navy; Phaseolus vulgaris cv. C20 was derived from the F7 of the three-way cross Jamapa/NEP2//73130E2B (W20/Kentwood) made in 1976. C20 exhibits a type II, upright, determinate habit; plants average 50 cm in height, being about 15 cm taller than Seafarer, are erect, narrow in profile with few basal branches. C20 matures in 98 to 104 days and has exceeded yields of Sanilac, Seafarer and Fleetwood by 22 to 33% over 4 years in 16 localities in Michingan. Similar high yields have been recorded in North Dakota, New York and Ontario. C20 carries the single dominant I gene form of resistance to all strains of bean common mosaic virus; is resistant to beta, &amp;gamma; and delta races of Colletotrichum lindemuthianum; is immune to the Uromyces phaseoli [U. appendiculatus] races prevalent in Michigan, Nebraska, North Dakota and Colorado; is tolerant of Michigan isolates of Pseudomonas phaseolicola; and is tolerant of Isariopsis [Phaeoisariopsis] griseola, Alternaria alternata, Sclerotinia sclerotiorum, Fusarium solaniand air pollution. Canning tests indicated that C20 produces a cooked product similar to that of other acceptable P. vulgaris cultivars."/>
    <s v="MSU"/>
    <m/>
    <m/>
    <x v="34"/>
    <s v="Abstract: Phaseolus vulgaris cv. C20 was derived from the F7 of the three-way cross Jamapa/NEP2//73130E2B (W20/Kentwood) made in 1976. C20 exhibits a type II, upright, determinate habit; plants average 50 cm in height, being about 15 cm taller than Seafarer, are erect, narrow in profile with few basal branches. C20 matures in 98 to 104 days and has exceeded yields of Sanilac, Seafarer and Fleetwood by 22 to 33% over 4 years in 16 localities in Michingan. Similar high yields have been recorded in North Dakota, New York and Ontario. C20 carries the single dominant I gene form of resistance to all strains of bean common mosaic virus; is resistant to beta, &amp;gamma; and delta races of Colletotrichum lindemuthianum; is immune to the Uromyces phaseoli [U. appendiculatus] races prevalent in Michigan, Nebraska, North Dakota and Colorado; is tolerant of Michigan isolates of Pseudomonas phaseolicola; and is tolerant of Isariopsis [Phaeoisariopsis] griseola, Alternaria alternata, Sclerotinia sclerotiorum,Fusarium solani and air pollution. Canning tests indicated that C20 produces a cooked product similar to that of other acceptable P. vulgaris cultivars._x000a_Accession Number: 19841635268 "/>
  </r>
  <r>
    <x v="14"/>
    <x v="19"/>
    <s v="Cranberry"/>
    <s v="Capri"/>
    <x v="15"/>
    <x v="46"/>
    <s v="Virus resistant bush cranberry bean; highyielding, determinate bush habit, large seed size, highly marketable, mosaic virus resistant; 'Capri&quot; cranberry bean (Phaseolus vulgaris) (Reg. no. CV-262, PI 642027) was developed cooperatively by the Michigan Agricultural Experiment Station and the USDA-ARS and released in 2005 as an upright, midseason, disease-resistant cultivar. Capri, tested as C99833, was developed from the cross 'Cardinal'/K94803 made in 1996. Capri carries the dominant I gene for resistance to Bean common mosaic virus. Capri displays resistance to indigenous bean rust races (caused by Uromyces appendiculatus) prevalent in Michigan. Other characteristics (including yield, morphology and seed quality) of Capri are given."/>
    <s v="MSU"/>
    <m/>
    <m/>
    <x v="35"/>
    <s v="Abstract: 'Capri&quot; cranberry bean (Phaseolus vulgaris) (Reg. no. CV-262, PI 642027) was developed cooperatively by the Michigan Agricultural Experiment Station and the USDA-ARS and released in 2005 as an upright, midseason, disease-resistant cultivar. Capri, tested as C99833, was developed from the cross 'Cardinal'/K94803 made in 1996. Capri carries the dominant I gene for resistance to Bean common mosaic virus. Capri displays resistance to indigenous bean rust races (caused by Uromyces appendiculatus) prevalent in Michigan. Other characteristics (including yield, morphology and seed quality) of Capri are given._x000a_Accession Number: 20073045598"/>
  </r>
  <r>
    <x v="14"/>
    <x v="19"/>
    <s v="Pinto"/>
    <s v="Chase"/>
    <x v="7"/>
    <x v="46"/>
    <s v="has resistance to halo blight, bacterial brown spot, rust, moderate resistance to common bacterial blight, moderate avoidance of white mold, and resistance to potato leafhopper injury"/>
    <s v="University of Nebraska"/>
    <m/>
    <m/>
    <x v="4"/>
    <m/>
  </r>
  <r>
    <x v="14"/>
    <x v="19"/>
    <s v="Light red kidney"/>
    <s v="Chinook"/>
    <x v="24"/>
    <x v="46"/>
    <s v="Canning quality; Derived from the cross CN49242/3*Montcalm//Redkloud and released in 1991, Chinook (PI555665) is a determinate, upright, midseason maturity Phaseolus vulgaris cultivar which carries the unique combination of the single dominant inhibitor gene I for resistance to all strains of bean common mosaic potyvirus (BCMV) and the recessive bc1 gene which protects the hypersensitive I gene against necrosis-inducing BCMV strains present in Michigan. It is essentially immune to races of Uromyces appendiculatus prevalent in Michigan and is resistant to Colletotrichum lindemuthianum. Chinook outyielded the standard cv. Isabella by 15% at non-irrigated sites during 1986-90; at high-input irrigated sites their yields were similar. Chinook has a 100-seed weight of 56 g and its processing quality, evaluated over 3 years, was rated superior to that of Isabella."/>
    <s v="MSU"/>
    <m/>
    <m/>
    <x v="36"/>
    <s v="Abstract: Derived from the cross CN49242/3*Montcalm//Redkloud and released in 1991, Chinook (PI555665) is a determinate, upright, midseason maturity Phaseolus vulgaris cultivar which carries the unique combination of the single dominant inhibitor gene I for resistance to all strains of bean common mosaic potyvirus (BCMV) and the recessive bc1 gene which protects the hypersensitive I gene against necrosis-inducing BCMV strains present in Michigan. It is essentially immune to races of Uromyces appendiculatus prevalent in Michigan and is resistant to Colletotrichum lindemuthianum. Chinook outyielded the standard cv. Isabella by 15% at non-irrigated sites during 1986-90; at high-input irrigated sites their yields were similar. Chinook has a 100-seed weight of 56 g and its processing quality, evaluated over 3 years, was rated superior to that of Isabella._x000a_Accession Number: 19921630931 "/>
  </r>
  <r>
    <x v="14"/>
    <x v="19"/>
    <s v="Light red kidney"/>
    <s v="Chinook 2000"/>
    <x v="1"/>
    <x v="46"/>
    <s v="Anthracnose resistant; Derived from a single plant selection made within the light red kidney bean (Phaseolus vulgaris) cultivar Chinook, Chinook 2000 (PI604227) was released in 1998 as a full-season, disease-resistant cultivar with excellent canning quality."/>
    <s v="MSU"/>
    <m/>
    <m/>
    <x v="37"/>
    <s v="Abstract: Derived from a single plant selection made within the light red kidney bean (Phaseolus vulgaris) cultivar Chinook, Chinook 2000 (PI604227) was released in 1998 as a full-season, disease-resistant cultivar with excellent canning quality._x000a_Accession Number: 19991605105 "/>
  </r>
  <r>
    <x v="14"/>
    <x v="19"/>
    <s v="Black"/>
    <s v="Condor"/>
    <x v="13"/>
    <x v="46"/>
    <s v="Anthracnose resistant, high-yield, canning quality; black bean, high –yielding, upright architecture, disease resistant, excellent canning quality; Black bean (Phaseolus vulgaris) cv. Condor (Reg. no. CV-233, PI 635117), derived from a cross between black bean cultivars Phantom and Black Jack, is an upright, mid-season, disease resistant cultivar released in Michigan, USA in 2004. Condor carries the dominant I gene conferring resistance to bean common mosaic virus, the Co-1 and Co-2 genes conferring resistance to bean anthracnose (Colletotrichum lindemuthianum) and the Ur-3 genes conferring resistance to bean rust (Uromyces appendiculatus). The cultivar is tolerant to root rot (Fusarium solani f.sp. phaseoli), white mould (Sclerotinia sclerotiorum). Data are presented on the morphological characteristics of Condor."/>
    <s v="MSU"/>
    <m/>
    <m/>
    <x v="38"/>
    <s v="Abstract: Black bean (Phaseolus vulgaris) cv. Condor (Reg. no. CV-233, PI 635117), derived from a cross between black bean cultivars Phantom and Black Jack, is an upright, mid-season, disease resistant cultivar released in Michigan, USA in 2004. Condor carries the dominant I gene conferring resistance to bean common mosaic virus, the Co-1 and Co-2 genes conferring resistance to bean anthracnose (Colletotrichum lindemuthianum) and the Ur-3 genes conferring resistance to bean rust (Uromyces appendiculatus). The cultivar is tolerant to root rot (Fusarium solani f.sp. phaseoli), white mould (Sclerotinia sclerotiorum). Data are presented on the morphological characteristics of Condor._x000a_Accession Number: 20053067568 "/>
  </r>
  <r>
    <x v="14"/>
    <x v="19"/>
    <s v="Black"/>
    <s v="Domino"/>
    <x v="26"/>
    <x v="46"/>
    <s v="First black bean varieties released; These 2 Phaseolus vulgaris cultivars were both derived from the cross NEP2 X Black Turtle Soup and developed by ideotype breeding. They have an upright, short stem habit. They showed high yield stability in Michigan tests. Both cultivars carry the single dominant I-gene form of resistance to all strains of bean common mosaic virus and are essentially immune to races of Uromyces phaseoli [U. appendiculatus] prevalent in Michigan. Domino is resistant to the &amp;gamma; race and Black Magic to the beta, &amp;gamma; and delta races of Colletotrichum lindemuthianum. Both cultivars are tolerant to ozone, to Michigan isolates of Pseudomonas syringae pv. phaseolicola and to Isariopsis [Phaeoisariopsis] griseola. Domino exhibits significant field tolerance to Sclerotinia sclerotiorum and both cultivars show field tolerance to Fusarium solani f. sp. phaseoli. Their seed characteristics are within the normal range for tropical black bean cultivars."/>
    <s v="MSU"/>
    <m/>
    <m/>
    <x v="33"/>
    <s v="Abstract: These 2 Phaseolus vulgaris cultivars were both derived from the cross NEP2 X Black Turtle Soup and developed by ideotype breeding. They have an upright, short stem habit. They showed high yield stability in Michigan tests. Both cultivars carry the single dominant I-gene form of resistance to all strains of bean common mosaic virus and are essentially immune to races of Uromyces phaseoli [U. appendiculatus] prevalent in Michigan. Domino is resistant to the &amp;gamma; race and Black Magic to the beta, &amp;gamma; and delta races of Colletotrichum lindemuthianum. Both cultivars are tolerant to ozone, to Michigan isolates of Pseudomonas syringae pv. phaseolicola and to Isariopsis [Phaeoisariopsis] griseola. Domino exhibits significant field tolerance to Sclerotiniasclerotiorum and both cultivars show field tolerance to Fusarium solani f. sp. phaseoli. Their seed characteristics are within the normal range for tropical black bean cultivars._x000a_Accession Number: 19871662007 "/>
  </r>
  <r>
    <x v="14"/>
    <x v="19"/>
    <s v="Other"/>
    <s v="Fuji"/>
    <x v="6"/>
    <x v="46"/>
    <s v="Virus resistant otebo bean for export to Japan; 'Fuji' Otebo bean (Phaseolus vulgaris L.) (Reg. No. CV-289, PI 656392), developed by the Michigan Agricultural Experiment Station, was released in 2008 as a new early-season, virus-resistant cultivar. Fuji was developed as a fourth backcross line from the commercial cultivar Hime. Fuji differs from Hime in possessing resistance to Bean common mosaic virus. In comparative trials, Fuji is similar to Hime in performance (2406 kg ha-1), plant height (43 cm), lodging resistance (2.2), and seed size (27.6 g 100 seed-1). Fuji flowers in 43 d and matures in 90 d 3 d earlier than Hime. Fuji and Hime possess the same determinate growth habit and resistance to race 73 of anthracnose [caused by Colletotrichum lindemuthianum (Sacc. &amp; Magnus) Lams.-Scrib.]. Fuji meets the quality characteristics for use in sweet bean paste."/>
    <s v="MSU"/>
    <m/>
    <m/>
    <x v="39"/>
    <s v="Abstract: 'Fuji' Otebo bean (Phaseolus vulgaris L.) (Reg. No. CV-289, PI 656392), developed by the Michigan Agricultural Experiment Station, was released in 2008 as a new early-season, virus-resistant cultivar. Fuji was developed as a fourth backcross line from the commercial cultivar Hime. Fuji differs from Hime in possessing resistance to Bean common mosaic virus. In comparative trials, Fuji is similar to Hime in performance (2406 kg ha-1), plant height (43 cm), lodging resistance (2.2), and seed size (27.6 g 100 seed-1). Fuji flowers in 43 d and matures in 90 d 3 d earlier than Hime. Fuji and Hime possess the same determinate growth habit and resistance to race 73 of anthracnose [caused by Colletotrichum lindemuthianum (Sacc. &amp; Magnus) Lams.-Scrib.]. Fuji meets the quality characteristics for use in sweet bean paste._x000a_Accession Number: 20093303962 "/>
  </r>
  <r>
    <x v="14"/>
    <x v="19"/>
    <s v="Navy"/>
    <s v="Huron"/>
    <x v="27"/>
    <x v="46"/>
    <s v="Canning quality; The Phaseolus vulgaris cultivar Huron (PI578077), released in 1994, was derived as an F6 selection from a cross made in 1987 between the full-season, high-yielding, upright indeterminate (type II) cultivar C20 and the determinate (type I), midseason, disease-resistant cultivar Harokent which possesses excellent seed and canning quality. Selection was conducted at Michigan and advancement of progeny at Puerto Rico. In trials at 34 Michigan locations during 1990-93, yields of Huron averaged 2800 kg/ha, exceeding those of early and midseason cultivars by 11 and 19%, respectively. Huron shows the upright type II indeterminate growth habit, with height averaging 46 cm. It is an early to midseason cultivar, maturing on average 92 days after planting. Huron carries the single dominant hypersensitive gene I for resistance to bean common mosaic potyvirus, confirmed using a RADP marker, but is susceptible to temperature-insensitive strains such as NL3 and NL8. It possesses the A gene for resistance to the &amp;alpha; race of Colletotrichum lindemuthianum, the Ur3 gene conferring resistance to Uromyces appendiculatus race 53 and all races prevalent in Michigan. Huron has also shown tolerance of Michigan isolates of Pseudomonas syringae pv. phaseolicola and Sclerotinia sclerotiorum. In canning trials, Huron was rated as excellent in cooking quality."/>
    <s v="MSU"/>
    <m/>
    <m/>
    <x v="40"/>
    <s v="Abstract: The Phaseolus vulgaris cultivar Huron (PI578077), released in 1994, was derived as an F6 selection from a cross made in 1987 between the full-season, high-yielding, upright indeterminate (type II) cultivar C20 and the determinate (type I), midseason, disease-resistant cultivar Harokent which possesses excellent seed and canning quality. Selection was conducted at Michigan and advancement of progeny at Puerto Rico. In trials at 34 Michigan locations during 1990-93, yields of Huron averaged 2800 kg/ha, exceeding those of early and midseason cultivars by 11 and 19%, respectively. Huron shows the upright type II indeterminate growth habit, with height averaging 46 cm. It is an early to midseason cultivar, maturing on average 92 days after planting. Huron carries the single dominant hypersensitive gene I for resistance to bean common mosaic potyvirus, confirmed using a RADP marker, but is susceptible to temperature-insensitive strains such as NL3 and NL8. It possesses the A gene for resistance to the &amp;alpha; race of Colletotrichum lindemuthianum, the Ur3 gene conferring resistance to Uromyces appendiculatus race 53 and all races prevalent in Michigan. Huron has also shown tolerance of Michigan isolates of Pseudomonas syringae pv. phaseolicola and Sclerotinia sclerotiorum. In canning trials, Huron was rated as excellent in cooking quality._x000a_Accession Number: 19951601175 "/>
  </r>
  <r>
    <x v="14"/>
    <x v="19"/>
    <s v="Light red kidney"/>
    <s v="Isabella"/>
    <x v="26"/>
    <x v="46"/>
    <s v="Early-season, high-yielding kidney; Phaseolus vulgaris cv. Isabella, derived from Redkloud X Mecosta, has an upright, determinate growth habit, with good lodging resistance and a high harvest index. Tests in Michigan showed that it has good yield stability. Isabella carries the dominant I-gene type of resistance to all strains of bean common mosaic virus (BCMV) and the recessive bc-1 gene, which protects the I-gene against necrosis-inducing BCMV strains present in Michigan; this gene combination is believed to be unique. The cultivar is essentially immune to indigenous races of Uromyces phaseoli [U. appendiculatus] present in Michigan and is resistant to the &amp;alpha; race of Colletotrichum lindemuthianum. Seed characteristics of Isabella fall within the acceptable range for light red kidney bean cultivars."/>
    <s v="MSU"/>
    <m/>
    <m/>
    <x v="41"/>
    <s v="Abstract: Phaseolus vulgaris cv. Isabella, derived from Redkloud X Mecosta, has an upright, determinate growth habit, with good lodging resistance and a high harvest index. Tests in Michigan showed that it has good yield stability. Isabella carries the dominant I-gene type of resistance to all strains of bean common mosaic virus (BCMV) and the recessive bc-1 gene, which protects the I-gene against necrosis-inducing BCMV strains present in Michigan; this gene combination is believed to be unique. The cultivar is essentially immune to indigenous races of Uromyces phaseoli [U. appendiculatus] present in Michigan and is resistant to the &amp;alpha; race of Colletotrichum lindemuthianum. Seed characteristics of Isabella fall within the acceptable range for light red kidney bean cultivars._x000a_Accession Number: 19871662008 "/>
  </r>
  <r>
    <x v="14"/>
    <x v="19"/>
    <s v="Dark red kidney"/>
    <s v="Isles"/>
    <x v="27"/>
    <x v="46"/>
    <s v="Anthracnose resistant; Derived from the cross X82405/Isabella made in 1981 and tested as K86012, Isles (PI578076) was released in 1994 as a full-season, disease resistant Phaseolus vulgaris cultivar. X82405 is a full-season, dark red kidney bean breeding line with resistance to anthracnose (Colletotrichum lindemuthianum) derived from the cross CN49242/3*Montcalm//Charlevoix; Isabella is a high-yielding, early season light red kidney bean cultivar. In trials at 37 Michigan sites during 1987-93, yield of Isles averaged 2450 kg/ha and was equivalent to the standard cv. Montcalm across all locations. Isles has an upright type I determinate bush growth habit, with plant height averaging 45 cm. It matures 95-99 days after planting, 2-3 days earlier than Montcalm. Seeds of Isles are larger than those of Montcalm (100-seed weight averages 64 vs. 58 g), and Isles has been rated as equivalent to Montcalm in cooking quality. Isles carries the dominant hypersensitive gene I for resistance to bean common mosaic potyvirus, confirmed using a RAPD marker, but is susceptible to the temperature-insensitive strains such as NL3 and NL8. It is the first dark red kidney bean to carry the A and Are genes, which condition resistance to all known North American races of anthracnose. It is essentially immune to Uromyces appendiculatus races prevalent in Michigan and is tolerant of Michigan isolates of Pseudomonas syringae pv. phaseolicola."/>
    <s v="MSU"/>
    <m/>
    <m/>
    <x v="42"/>
    <s v="Abstract: Derived from the cross X82405/Isabella made in 1981 and tested as K86012, Isles (PI578076) was released in 1994 as a full-season, disease resistant Phaseolus vulgaris cultivar. X82405 is a full-season, dark red kidney bean breeding line with resistance to anthracnose (Colletotrichum lindemuthianum) derived from the cross CN49242/3*Montcalm//Charlevoix; Isabella is a high-yielding, early season light red kidney bean cultivar. In trials at 37 Michigan sites during 1987-93, yield of Isles averaged 2450 kg/ha and was equivalent to the standard cv. Montcalm across all locations. Isles has an upright type I determinate bush growth habit, with plant height averaging 45 cm. It matures 95-99 days after planting, 2-3 days earlier than Montcalm. Seeds of Isles are larger than those of Montcalm (100-seed weight averages 64 vs. 58 g), and Isles has been rated as equivalent to Montcalm in cooking quality. Isles carries the dominant hypersensitive gene I for resistance to bean common mosaic potyvirus, confirmed using a RAPD marker, but is susceptible to the temperature-insensitive strains such as NL3 and NL8. It is the first dark red kidney bean to carry the A and Are genes, which condition resistance to all known North American races of anthracnose. It is essentially immune to Uromyces appendiculatus races prevalent in Michigan and is tolerant of Michigan isolates of Pseudomonas syringae pv. phaseolicola._x000a_Accession Number: 19951601174 "/>
  </r>
  <r>
    <x v="14"/>
    <x v="19"/>
    <s v="Black"/>
    <s v="Jaguar"/>
    <x v="4"/>
    <x v="46"/>
    <s v="Anthracnose resistant, upright black bean; Black bean (Phaseolus vulgaris) cv. Jaguar was developed and released cooperatively by the Michigan Agricultural Experiment Station and the USDA-ARS in 2000 as an upright, midseason, disease-resistant cultivar. Derived from a cross made in 1992 between MSU breeding lines B90211 and N90616, this cultivar is resistant to bean common mosaic virus, Michigan isolates of root rot (Fusarium solani f.sp. phaseoli) and white mould (Sclerotinia sclerotiorum). It carries the Co-1 and Co-2 genes, which condition resistance to races 7, 65 and 73 of bean anthracnose (Colletotrichum lindemuthianum) and the Ur-3 rust (Uromyces appendiculatus) resistance gene, which conditions resistance to race 53 and all indigenous bean rust races prevalent in Michigan."/>
    <s v="MSU"/>
    <m/>
    <m/>
    <x v="43"/>
    <s v="Abstract: Black bean (Phaseolus vulgaris) cv. Jaguar was developed and released cooperatively by the Michigan Agricultural Experiment Station and the USDA-ARS in 2000 as an upright, midseason, disease-resistant cultivar. Derived from a cross made in 1992 between MSU breeding lines B90211 and N90616, this cultivar is resistant to bean common mosaic virus, Michigan isolates of root rot (Fusarium solani f.sp. phaseoli) and white mould (Sclerotinia sclerotiorum). It carries the Co-1 and Co-2 genes, which condition resistance to races 7, 65 and 73 of bean anthracnose (Colletotrichum lindemuthianum) and the Ur-3 rust (Uromyces appendiculatus) resistance gene, which conditions resistance to race 53 and all indigenous bean rust races prevalent in Michigan._x000a_Accession Number: 20023114280"/>
  </r>
  <r>
    <x v="14"/>
    <x v="19"/>
    <s v="Pinto"/>
    <s v="Kodiak"/>
    <x v="22"/>
    <x v="46"/>
    <s v="Large seeded, high-yield, rust and virus resistance; Derived from the cross P90557/G91213, this pinto bean (Phaseolus vulgaris) cultivar (PI604226) was released in 1998 for its high yield, midseason maturity and disease resistance. In trials conducted at 26 locations in Michigan, North Dakota, Nebraska, Colorado and Washington over 4 seasons (1994-97), yield of Kodiak averaged 2860 kg/ha, 11, 10 and 5% higher, respectively, than yield of Aztec, Othello and Chase. Kodiak possesses that single dominant hypersensitive gene I for resistance to bean common mosaic potyvirus, in combination with the recessive gene bc-1 2 . It also carries the genes Ur3 and Ur6 for resistance to races of Uromyces appendiculatus and is tolerant of Fusarium solani."/>
    <s v="MSU"/>
    <m/>
    <m/>
    <x v="44"/>
    <s v="Abstract: Derived from the cross P90557/G91213, this pinto bean (Phaseolus vulgaris) cultivar (PI604226) was released in 1998 for its high yield, midseason maturity and disease resistance. In trials conducted at 26 locations in Michigan, North Dakota, Nebraska, Colorado and Washington over 4 seasons (1994-97), yield of Kodiak averaged 2860 kg/ha, 11, 10 and 5% higher, respectively, than yield of Aztec, Othello and Chase. Kodiak possesses that single dominant hypersensitive gene I for resistance to bean common mosaic potyvirus, in combination with the recessive gene bc-1 2 . It also carries the genes Ur3 and Ur6 for resistance to races of Uromycesappendiculatus and is tolerant of Fusarium solani._x000a_Accession Number: 19991605104 "/>
  </r>
  <r>
    <x v="14"/>
    <x v="19"/>
    <s v="Navy"/>
    <s v="Mackinac"/>
    <x v="20"/>
    <x v="46"/>
    <s v="Anthracnose resistant, upright navy bean; Released in 1991 and derived from the cross N90435/Avanti, this navy bean (Phaseolus vulgaris) cultivar (PI596630), tested as N93296, is noted for its upright, midseason and disease resistance characteristics. In Michigan trials conducted during 1993-96, Mackinac yielded an average of 2340 kg/ha, outyielding Avanti (by 6%) and many other cultivars. Mackinac carries the single dominant hypersensitive I gene for resistance to bean common mosaic potyvirus, the Co1 gene conditioning resistance to Colletotrichum lindemuthianum races 65 and 73 and the Ur3 gene which confers resistance to all indigenous Uromyces appendiculatus races prevalent in Michigan. In addition, Mackinac is tolerant of Michigan isolates of Pseudomonas syringae pv. phaseoli and is similar to Avanti in its tolerance of Sclerotinia sclerotiorum. Cooking quality of Mackinac is similar to that of Avanti."/>
    <s v="MSU"/>
    <m/>
    <m/>
    <x v="45"/>
    <s v="Abstract: Released in 1991 and derived from the cross N90435/Avanti, this navy bean (Phaseolus vulgaris) cultivar (PI596630), tested as N93296, is noted for its upright, midseason and disease resistance characteristics. In Michigan trials conducted during 1993-96, Mackinac yielded an average of 2340 kg/ha, outyielding Avanti (by 6%) and many other cultivars. Mackinac carries the single dominant hypersensitive I gene for resistance to bean common mosaic potyvirus, the Co1 gene conditioning resistance to Colletotrichum lindemuthianum races 65 and 73 and the Ur3 gene which confers resistance to all indigenous Uromyces appendiculatus races prevalent in Michigan. In addition, Mackinac is tolerant of Michigan isolates of Pseudomonas syringae pv. phaseoli and is similar to Avanti in its tolerance of Sclerotinia sclerotiorum. Cooking quality of Mackinac is similar to that of Avanti._x000a_Accession Number: 19981604718 "/>
  </r>
  <r>
    <x v="14"/>
    <x v="19"/>
    <s v="Great northern"/>
    <s v="Matterhorn"/>
    <x v="22"/>
    <x v="46"/>
    <s v="Mid-season, high-yield, rust and virus resistance; Derived from the cross Alpine/X90012, Matterhorn (PI604228) was released in 1998 as an upright, disease-resistant, high-yielding Phaseolus vulgaris cultivar of early to mid-season maturity."/>
    <s v="MSU"/>
    <m/>
    <m/>
    <x v="46"/>
    <s v="Abstract: Derived from the cross Alpine/X90012, Matterhorn (PI604228) was released in 1998 as an upright, disease-resistant, high-yielding Phaseolus vulgaris cultivar of early to mid-season maturity._x000a_Accession Number: 19991607033 "/>
  </r>
  <r>
    <x v="14"/>
    <x v="19"/>
    <s v="Navy"/>
    <s v="Mayflower"/>
    <x v="3"/>
    <x v="46"/>
    <s v="High-yielding upright; The Phaseolus vulgaris cultivar Mayflower (PI531235), released in 1987, was selected from a cross between the breeding lines N80043 (which originated as an F4 selection from the cross 61627 (NEP2/Black Turtle Soup) with 2W33-2) and cultivar C20. At 37 locations during 1984-88, Mayflower possessed the same yield potential as C20 and yielded 20% (0.56 mg/ha) more than Seafarer. Mayflower exhibits a type II, upright and short-vine plant habit. Mature plants are erect, narrow in profile with few basal branches and average 53 cm in height, 15 cm taller than Seafarer. Mayflower generally reaches maturity 93-98 days after planting. Mayflower carries the dominant hypersensitive I gene giving resistance to all strains of bean common mosaic potyvirus, is resistant to beta and gamma races of Colletotrichum lindemuthianum, has hypersensitive, necrotic resistance to races of Uromyces appendiculatus present in Michigan and tolerance of Michigan isolates of Pseudomonas syringae pv. phaseolicola and P. griseola. It is tolerant of ozone. Mayflower has ovoid white seed and a 100-seed weight of 20.3 g. Mayflower has acceptable cooked colour, washed drained weight ratio (1.3) and processed texture (78.8 kg/100 g)."/>
    <s v="MSU"/>
    <m/>
    <m/>
    <x v="47"/>
    <s v="Abstract: The Phaseolus vulgaris cultivar Mayflower (PI531235), released in 1987, was selected from a cross between the breeding lines N80043 (which originated as an F4 selection from the cross 61627 (NEP2/Black Turtle Soup) with 2W33-2) and cultivar C20. At 37 locations during 1984-88, Mayflower possessed the same yield potential as C20 and yielded 20% (0.56 mg/ha) more than Seafarer. Mayflower exhibits a type II, upright and short-vine plant habit. Mature plants are erect, narrow in profile with few basal branches and average 53 cm in height, 15 cm taller than Seafarer. Mayflower generally reaches maturity 93-98 days after planting. Mayflower carries the dominant hypersensitive I gene giving resistance to all strains of bean common mosaic potyvirus, is resistant to &amp;beta; and gamma races of Colletotrichum lindemuthianum, has hypersensitive, necrotic resistance to races of Uromyces appendiculatus present in Michigan and tolerance of Michigan isolates of Pseudomonas syringae pv. phaseolicola and P.griseola. It is tolerant of ozone. Mayflower has ovoid white seed and a 100-seed weight of 20.3 g. Mayflower has acceptable cooked colour, washed drained weight ratio (1.3) and processed texture (78.8 kg/100 g)._x000a_Accession Number: 19901611662 "/>
  </r>
  <r>
    <x v="14"/>
    <x v="19"/>
    <s v="Small red"/>
    <s v="Merlot"/>
    <x v="13"/>
    <x v="46"/>
    <s v="Upright, high-yield, canning quality; Merlot (Reg. no. CV-211, PI 633423), derived from a cross between ARS-R94037 and ARS-R94161 and released in 2002, is a new upright, short vine, full-season maturity, disease-resistant small red bean (Phaseolus vulgaris) cultivar. Merlot is thought to be the first small red commercial cultivar with resistance to bean rust (Uromyces appendiculatus), with a robust upright vegetative growth appearance, and consistent and desirable canning quality."/>
    <s v="USDA-ARS"/>
    <m/>
    <m/>
    <x v="48"/>
    <s v="Abstract: Merlot (Reg. no. CV-211, PI 633423), derived from a cross between ARS-R94037 and ARS-R94161 and released in 2002, is a new upright, short vine, full-season maturity, disease-resistant small red bean (Phaseolus vulgaris) cultivar. Merlot is thought to be the first small red commercial cultivar with resistance to bean rust (Uromyces appendiculatus), with a robust upright vegetative growth appearance, and consistent and desirable canning quality._x000a_Accession Number: 20043004189 "/>
  </r>
  <r>
    <x v="14"/>
    <x v="19"/>
    <s v="White"/>
    <s v="Newport"/>
    <x v="10"/>
    <x v="46"/>
    <s v="Anthracnose resistant bush navy bean; Released in 1995, the Phaseolus vulgaris variety Newport (PI586656) was derived from the cross N85606/Harokent. It averages 50 cm in height and exhibits an upright Type I determinate growth habit with excellent resistance to lodging. In trials at 33 sites in Michigan during 1990-94, Newport averaged 2450 kg/ha, 8% greater than the early season variety Seafarer, equivalent to the midseason determinate varieties Midland and Albion, but 10-17% less than the Type II varieties Avanti and Mayflower. Newport carries the single dominant hypersensitive I gene for resistance to bean common mosaic potyvirus, the A and Are genes which condition resistance to all known races of Colletotrichum lindemuthianum present in North America, and the Ur3 which conditions resistance to Uromyces appendiculatus race 53 and all indigenous races prevalent in Michigan. Newport is tolerant of Michigan isolates of Pseudomonas syringae pv. phaseolicola. The 100-seed weight of Newport is in the range 19-24 g. Under processing, Newport was similar to other commercial cultivars for cooked colour, texture, hydration and drained weight ratios."/>
    <s v="MSU"/>
    <m/>
    <m/>
    <x v="49"/>
    <s v="Abstract: Released in 1995, the Phaseolus vulgaris variety Newport (PI586656) was derived from the cross N85606/Harokent. It averages 50 cm in height and exhibits an upright Type I determinate growth habit with excellent resistance to lodging. In trials at 33 sites in Michigan during 1990-94, Newport averaged 2450 kg/ha, 8% greater than the early season variety Seafarer, equivalent to the midseason determinate varieties Midland and Albion, but 10-17% less than the Type II varieties Avanti and Mayflower. Newport carries the single dominant hypersensitive I gene for resistance to bean common mosaic potyvirus, the A and Are genes which condition resistance to all known races of Colletotrichum lindemuthianum present in North America, and the Ur3 which conditions resistance to Uromyces appendiculatus race 53 and all indigenous races prevalent in Michigan. Newport is tolerant of Michigan isolates of Pseudomonas syringae pv. phaseolicola. The 100-seed weight of Newport is in the range 19-24 g. Under processing, Newport was similar to other commercial cultivars for cooked colour, texture, hydration and drained weight ratios._x000a_Accession Number: 19961600440 "/>
  </r>
  <r>
    <x v="14"/>
    <x v="19"/>
    <s v="Black"/>
    <s v="Phantom"/>
    <x v="1"/>
    <x v="46"/>
    <s v="Anthracnose resistant, upright black bean; Black bean (Phaseolus vulgaris) cv. Phantom (registration number CV-165, PI 610669) was developed and released by the Michigan Agricultural Experiment Station and the USDA-ARS in 1999 as an upright, midseason, disease resistant cultivar. It was derived from the cross Raven * N90618. In a 4-season (1995-98) field experiment conducted at 18 locations in Michigan, USA, Phantom averaged 2500 kg/ha and outyielded Raven by 12% at 8 locations. Phantom was selected for resistance to bean common mosaic potyvirus [bean common mosaic virus], bean anthracnose (caused by Colletotrichum lindemuthianum) races 7, 65 and 73, and bean rust (caused by Uromyces appendiculatus) race 53. Phantom has demonstrated uniform maturity and excellent dry-down across a broad range of environments."/>
    <s v="MSU"/>
    <m/>
    <m/>
    <x v="50"/>
    <s v="Abstract: Black bean (Phaseolus vulgaris) cv. Phantom (registration number CV-165, PI 610669) was developed and released by the Michigan Agricultural Experiment Station and the USDA-ARS in 1999 as an upright, midseason, disease resistant cultivar. It was derived from the cross Raven * N90618. In a 4-season (1995-98) field experiment conducted at 18 locations in Michigan, USA, Phantom averaged 2500 kg/ha and outyielded Raven by 12% at 8 locations. Phantom was selected for resistance to bean common mosaic potyvirus [bean common mosaic virus], bean anthracnose (caused by Colletotrichum lindemuthianum) races 7, 65 and 73, and bean rust (caused by Uromyces appendiculatus) race 53. Phantom has demonstrated uniform maturity and excellent dry-down across a broad range of environments._x000a_Accession Number: 20013062073 "/>
  </r>
  <r>
    <x v="14"/>
    <x v="19"/>
    <s v="Black"/>
    <s v="Raven"/>
    <x v="27"/>
    <x v="46"/>
    <s v="Virus and anthracnose resistant; Released in 1994, this Phaseolus vulgaris variety (PI578078) was derived as an F8 selection in the cross N84004/B85009 through selection in Michigan and advancement in Puerto Rico. N84004 is a mid-season navy bean breeding line with resistance to anthracnose (Colletotrichum lindemuthianum) and B85009 is a full-season black bean breeding line with resistance to all known strains of bean common mosaic potyvirus. Yield of Raven averaged 2450 kg/ha over 30 sites in Michigan during 1990-93. It outyielded the early season cultivar UI906 by 13%, but yielded 6-18% less than full-season cultivars such as Midnight and T39. Raven exhibits an upright type II indeterminate growth habit, averages 50 cm in height and has excellent resistance to lodging. It is a mid-season variety, maturing 92 days after planting (with a range in maturity from 87 to 98 days, depending on location and season). Seeds of Raven average 16.5 g/100 seeds (range 16-20 g) and were rated as acceptable for canning. Raven carries the dominant hypersensitive I gene for resistance to bean common mosaic potyvirus combined with the recessive bc3 gene. Presence of this gene combination was confirmed using RAPD markers. Raven is the first bean cultivar to exhibit complete resistance to bean common mosaic potyvirus worldwide. It also carries the A gene for resistance to alpha and alpha Brazil races of anthracnose and the Ur3 gene for resistance to Uromyces appendiculatus. Raven is also tolerant of Michigan isolates of Pseudomonas syringae pv. phaseolicola."/>
    <s v="MSU"/>
    <m/>
    <m/>
    <x v="51"/>
    <s v="Abstract: Released in 1994, this Phaseolus vulgaris variety (PI578078) was derived as an F8 selection in the cross N84004/B85009 through selection in Michigan and advancement in Puerto Rico. N84004 is a mid-season navy bean breeding line with resistance to anthracnose (Colletotrichum lindemuthianum) and B85009 is a full-season black bean breeding line with resistance to all known strains of bean common mosaic potyvirus. Yield of Raven averaged 2450 kg/ha over 30 sites in Michigan during 1990-93. It outyielded the early season cultivar UI906 by 13%, but yielded 6-18% less than full-season cultivars such as Midnight and T39. Raven exhibits an upright type II indeterminate growth habit, averages 50 cm in height and has excellent resistance to lodging. It is a mid-season variety, maturing 92 days after planting (with a range in maturity from 87 to 98 days, depending on location and season). Seeds of Raven average 16.5 g/100 seeds (range 16-20 g) and were rated as acceptable for canning. Raven carries the dominant hypersensitive I gene for resistance to bean common mosaic potyvirus combined with the recessive bc3 gene. Presence of this gene combination was confirmed using RAPD markers. Raven is the first bean cultivar to exhibit complete resistance to bean common mosaic potyvirus worldwide. It also carries the A gene for resistance to &amp;alpha; and &amp;alpha; Brazil races of anthracnose and the Ur3 gene for resistance to Uromyces appendiculatus. Raven is also tolerant of Michigan isolates of Pseudomonas syringae pv. phaseolicola._x000a_Accession Number: 19951601173 "/>
  </r>
  <r>
    <x v="14"/>
    <x v="19"/>
    <s v="Other"/>
    <s v="Redcoat"/>
    <x v="13"/>
    <x v="46"/>
    <s v="First anthracnose and virus resistant Soldier bean; first soldier bean with anthracnose and mosaic virus resistance. Redcoat was_x000a_derived as a natural mutation found"/>
    <s v="MSU"/>
    <m/>
    <m/>
    <x v="52"/>
    <s v="The Michigan Agricultural Experiment Station announces the release of 'Redcoat' soldier (dry) bean (Phaseolus vulgaris L.). 'Redcoat' previously coded as MSU breeding line K01234, was released as a productive disease resistant soldier bean cultivar with a determinate Type I growth habit. &quot;Redcoat' possesses the same combination of desirable agronomic and disease characteristics as is present in the commercial 'Red Hawk' kidney bean cultivar. The seed exhibits the color pattern characteristics of the soldier bean market class in addition to displaying the attractive red color of 'Red Hawk' seed that contrasts with the white background color of the 'Redcoat'. 'Redocat' originated from a few off-type seeds found in a Foundation Seed lot of 'Red Hawk', a commercial dark red kidney bean cultivar grown in Northern Michigan in 1999."/>
  </r>
  <r>
    <x v="14"/>
    <x v="19"/>
    <s v="Dark red kidney"/>
    <s v="Red Hawk"/>
    <x v="22"/>
    <x v="46"/>
    <s v="Mid-season, high processing quality; Derived from the cross Charlevoix/2*Montcalm, this Phaseolus vulgaris cultivar (PI596751) was released in 1997 as a full-season, disease-resistant, dark red kidney bean with excellent processing quality. In Michigan trials conducted at 36 locations over 7 seasons (1990-96), average yield of Red Hawk was 2190 kg/ha, an increase of 5% over Montcalm and 2 and 11% over the commercial dark red kidney cultivars Isles and Drake, respectively. Red Hawk carries the single dominant hypersensitive I gene for resistance to bean common mosaic potyvirus and the Co1 and Co2 genes conferring resistance to all known North American races of Colletotrichum lindemuthianum. It is also essentially immune to indigenous races of Uromyces appendiculatus prevalent in Michigan and tolerant of Minnesota isolates of Pseudomonassyringae and Michigan isolates of Xanthomonas campestris pv. phaseoli."/>
    <s v="MSU"/>
    <m/>
    <m/>
    <x v="53"/>
    <s v="Abstract: Derived from the cross Charlevoix/2*Montcalm, this Phaseolus vulgaris cultivar (PI596751) was released in 1997 as a full-season, disease-resistant, dark red kidney bean with excellent processing quality. In Michigan trials conducted at 36 locations over 7 seasons (1990-96), average yield of Red Hawk was 2190 kg/ha, an increase of 5% over Montcalm and 2 and 11% over the commercial dark red kidney cultivars Isles and Drake, respectively. Red Hawk carries the single dominant hypersensitive I gene for resistance to bean common mosaic potyvirus and the Co1 and Co2 genes conferring resistance to all known North American races of Colletotrichum lindemuthianum. It is also essentially immune to indigenous races of Uromyces appendiculatus prevalent in Michigan and tolerant of Minnesota isolates of Pseudomonas syringae and Michigan isolates of Xanthomonas campestris pv. phaseoli._x000a_Accession Number: 19981604717 "/>
  </r>
  <r>
    <x v="14"/>
    <x v="19"/>
    <s v="Pinto"/>
    <s v="Santa Fe"/>
    <x v="6"/>
    <x v="46"/>
    <s v="Upright pinto bean with tolerance to white mold; 'Santa Fe' pinto bean (Phaseolus vulgaris L.) (Reg. No. CV-291, PI 656393), developed by the Michigan Agricultural Experiment Station, was released in 2008 as an upright, midseason, disease-resistant cultivar. An F4-derived line developed using pedigree selection was advanced on the basis of superior yield performance, upright plant architecture and improved disease resistance. Over 4 yr of testing (2005-2008), Santa Fe was advanced from the F7 to F10 and yield tested at 32 locations in mid-Michigan and at locations in Colorado, North Dakota, Nebraska, Washington and Ontario. Santa Fe combines competitive yield potential (2729 kg ha-1) with erect type II architecture while retaining midseason maturity (91 d) in a pinto seed type. Santa Fe has resistance to lodging, making it suitable for direct harvest under narrow-row production systems. The upright architecture also contributes to avoidance to white mold [caused by Sclerotinia sclerotiorum (Lib.) de Bary], a disease aggravated by narrow rows. Santa Fe possesses resistance to specific races of rust [incited by Uromyces appendiculatus (Pers.:Pers.) Unger], virus, and anthracnose [caused by Colletotrichum lindemuthianum (Sacc. &amp; Magnus) Lams.-Scrib]. Santa Fe has a large mottled dry bean seed (40.4 g 100 seed-1) that meets the standards and canning quality of the pinto bean seed class."/>
    <s v="MSU"/>
    <m/>
    <m/>
    <x v="54"/>
    <s v="Abstract: 'Santa Fe' pinto bean (Phaseolus vulgaris L.) (Reg. No. CV-291, PI 656393), developed by the Michigan Agricultural Experiment Station, was released in 2008 as an upright, midseason, disease-resistant cultivar. An F4-derived line developed using pedigree selection was advanced on the basis of superior yield performance, upright plant architecture and improved disease resistance. Over 4 yr of testing (2005-2008), Santa Fe was advanced from the F7 to F10 and yield tested at 32 locations in mid-Michigan and at locations in Colorado, North Dakota, Nebraska, Washington and Ontario. Santa Fe combines competitive yield potential (2729 kg ha-1) with erect type II architecture while retaining midseason maturity (91 d) in a pinto seed type. Santa Fe has resistance to lodging, making it suitable for direct harvest under narrow-row production systems. The upright architecture also contributes to avoidance to white mold [caused by Sclerotinia sclerotiorum (Lib.) de Bary], a disease aggravated by narrow rows. Santa Fe possesses resistance to specific races of rust [incited by Uromyces appendiculatus (Pers.:Pers.) Unger], virus, and anthracnose [caused by Colletotrichum lindemuthianum (Sacc. &amp; Magnus) Lams.-Scrib]. Santa Fe has a large mottled dry bean seed (40.4 g 100 seed-1) that meets the standards and canning quality of the pinto bean seed class._x000a_Accession Number: 20103095035 "/>
  </r>
  <r>
    <x v="14"/>
    <x v="19"/>
    <s v="Navy"/>
    <s v="Seahawk"/>
    <x v="12"/>
    <x v="46"/>
    <s v="White mold resistance, high-yielding navy bean; Seahawk (Reg. no. CV-210, PI 633036), derived from Bunsi * Huron and released in 2003, is a high-yielding, mid-season, navy bean cultivar possessing tolerance of white mould (Sclerotinia sclerotiorum) and excellent canning quality."/>
    <s v="MSU"/>
    <m/>
    <m/>
    <x v="55"/>
    <s v="Abstract: Seahawk (Reg. no. CV-210, PI 633036), derived from Bunsi * Huron and released in 2003, is a high-yielding, mid-season, navy bean cultivar possessing tolerance of white mould (Sclerotinia sclerotiorum) and excellent canning quality._x000a_Accession Number: 20033198941 "/>
  </r>
  <r>
    <x v="14"/>
    <x v="19"/>
    <s v="Pink"/>
    <s v="Sedona"/>
    <x v="15"/>
    <x v="46"/>
    <s v="First upright pink bean variety in the US and first pink bean to be released by the MAES, suitable for direct harvest, excellent canning quality, mosaic virus resistance and drought tolerance;"/>
    <s v="MSU"/>
    <m/>
    <m/>
    <x v="56"/>
    <s v="Abstract: 'Sedona' pink bean (Phaseolus vulgaris) (Reg. no. CV-263, PI 642028) was developed cooperatively by the Michigan Agricultural Experiment Station and the USDA-ARS and released in 2005 as an upright, midseason, disease-resistant cultivar. Sedona, tested as S00809, was developed from the cross X94076/R94142 made in 1994 to develop an upright pink bean cultivar for Michigan. Sedona possesses the bc-I2 gene that conditions resistance to certain strains of Bean common mosaic virus and exhibits delayed mild mosaic symptoms to the temperature-insensitive necrosis-inducing strains of Bean common mosaic necrosis virus such as NL 3. Sedona displays resistance to the indigenous bean rust races of Colletotrichum lindemuthianum prevalent in Michigan. Sedona is tolerant to Michigan isolates of root rot (caused primarily by Fusarium solani sp. phaseoli). Sedona exhibits similar levels of tolerance or plant avoidance (46% incidence) to white mould (caused by Sclerotinia sclerotiorum) as Merlot (44% incidence). The morphology, yield and seed quality of Sedona are described._x000a_Accession Number: 20073045599 "/>
  </r>
  <r>
    <x v="14"/>
    <x v="19"/>
    <s v="Pinto"/>
    <s v="Sierra"/>
    <x v="25"/>
    <x v="46"/>
    <s v="First pinto bean released; Phaseolus vulgaris cv. Sierra (PI536542), released in 1989, is an F2-derived selection from a base population established by intermating 9 commercial Type 3 pinto bean cultivars with 16 small-seeded architectural Type 2 navy and black bean breeding lines. At 33 locations during 1986-89, Sierra outyielded the highest yielding commercial cultivar, Pindak, by 10% and outyielded Othello and Olathe by 15 to 20%. Sierra is an erect Type 2 pinto bean with a short vine growth habit. At high plant population densities (25 plants/m) Sierra tends towards a single stem habit. It is 20 cm taller than commercial cultivars and has significantly improved lodging resistance compared with the prostrate Pindak. Sierra matures 95 days after planting, approximately 7 days later than other commercial cultivars. Sierra is moderately resistant to Colletotrichum lindemuthianium and tolerant of Michigan isolates of Pseudomonas syringae pv. phaseolicola. It possesses hypersensitive, necrotic resistance to most races of Uromyces appendiculatusvar. appendiculatus prevalent in Michigan, Nebraska, North Dakota and Colorado, and dominant resistance to US races 38 to 42, 52 to 57, 59 to 61 and 68 to 70. Sierra exhibits improved field tolerance of Empoasca fabae, which appeared to be associated with high trichome number producing dense pubescence on the adaxial leaf surface. The 100-seed weight of Sierra (39 g) was greater than that of Pindak (35 g) and similar to that of Olanthe and Othello. Seed shape is satisfactory. Hydration and drained weight ratio averaged 1.9 and 1.3, respectively. Texture of the canned product ranged from 85 to 119 kg/100 g compared with 89 to 108 kg/100 g for Olathe at the same sites."/>
    <s v="MSU"/>
    <m/>
    <m/>
    <x v="57"/>
    <s v="Abstract: Phaseolus vulgaris cv. Sierra (PI536542), released in 1989, is an F2-derived selection from a base population established by intermating 9 commercial Type 3 pinto bean cultivars with 16 small-seeded architectural Type 2 navy and black bean breeding lines. At 33 locations during 1986-89, Sierra outyielded the highest yielding commercial cultivar, Pindak, by 10% and outyielded Othello and Olathe by 15 to 20%. Sierra is an erect Type 2 pinto bean with a short vine growth habit. At high plant population densities (25 plants/m) Sierra tends towards a single stem habit. It is 20 cm taller than commercial cultivars and has significantly improved lodging resistance compared with the prostrate Pindak. Sierra matures 95 days after planting, approximately 7 days later than other commercial cultivars. Sierra is moderately resistant to Colletotrichum lindemuthianiumand tolerant of Michigan isolates of Pseudomonas syringae pv. phaseolicola. It possesses hypersensitive, necrotic resistance to most races of Uromyces appendiculatus var. appendiculatus prevalent in Michigan, Nebraska, North Dakota and Colorado, and dominant resistance to US races 38 to 42, 52 to 57, 59 to 61 and 68 to 70. Sierra exhibits improved field tolerance of Empoasca fabae, which appeared to be associated with high trichome number producing dense pubescence on the adaxial leaf surface. The 100-seed weight of Sierra (39 g) was greater than that of Pindak (35 g) and similar to that of Olanthe and Othello. Seed shape is satisfactory. Hydration and drained weight ratio averaged 1.9 and 1.3, respectively. Texture of the canned product ranged from 85 to 119 kg/100 g compared with 89 to 108 kg/100 g for Olathe at the same sites._x000a_Accession Number: 19901615448 "/>
  </r>
  <r>
    <x v="14"/>
    <x v="19"/>
    <s v="White"/>
    <s v="Starlight (GN)"/>
    <x v="28"/>
    <x v="46"/>
    <s v="has the Ur-3 rust resistant gene and good avoidance of white mold"/>
    <s v="University of Nebraska"/>
    <m/>
    <m/>
    <x v="4"/>
    <m/>
  </r>
  <r>
    <x v="14"/>
    <x v="19"/>
    <s v="Yello"/>
    <s v="UC Canario 707"/>
    <x v="21"/>
    <x v="46"/>
    <s v="I gene resistance to BCMV; a sulfur yellow bean with high yield, large seed size, and BCMV resistance, represents a new seed type for producers in the USA; A high-yielding, common mosaic-resistant yellow bean with excellent seed size and color, which now dominates the expanding yellow bean acreage in the state"/>
    <s v="UC Davis"/>
    <m/>
    <m/>
    <x v="4"/>
    <m/>
  </r>
  <r>
    <x v="14"/>
    <x v="19"/>
    <s v="Pink"/>
    <s v="UC Flor 9623"/>
    <x v="21"/>
    <x v="46"/>
    <s v="I gene resistance to BCMV, erect architecture; a representative of the “Flor de Mayo” class popular in some areas of Mexico, combines BCMV resistance with very erect architecture and high yield; An ethnically popular Flor de Mayo bean with very high yield and resistance to BCM virus."/>
    <s v="UC Davis"/>
    <m/>
    <m/>
    <x v="4"/>
    <m/>
  </r>
  <r>
    <x v="14"/>
    <x v="19"/>
    <s v="Red kidney"/>
    <s v="UC Nichols"/>
    <x v="11"/>
    <x v="46"/>
    <s v="I gene resistance to BCMV; has a very strong root system, and has demonstrated high yields and excellent canning quality; Full-season, high yield, excellent canning DRK"/>
    <s v="UC Davis"/>
    <m/>
    <m/>
    <x v="4"/>
    <m/>
  </r>
  <r>
    <x v="14"/>
    <x v="19"/>
    <s v="Black"/>
    <s v="Zorro"/>
    <x v="6"/>
    <x v="46"/>
    <s v="High-yielding, blight resistant upright black bean; 'Zorro' black bean (Phaseolus vulgaris L.) (Reg. No. CV-288, PI 656394), developed by the Michigan Agricultural Experiment Station was released in 2008 as an upright, midseason, disease-resistant cultivar. Zorro was developed from a backcross population using pedigree selection to the F4 followed by pure line selection for disease and agronomic and quality traits. Zorro combines high yield potential with erect architecture and is among the highest-yielding contemporary black and navy bean cultivars. Zorro has excellent resistance to lodging, making it suitable for direct harvest under narrow production systems. The upright architecture also contributes to avoidance to white mold [caused by Sclerotinia sclerotiorum (Lib.) de Bary], a disease aggravated by narrow rows. Zorro possesses partial resistance to common bacterial blight [caused by Xanthomonas axonopodis pv. phaseoli (Smith) Vauterin et al.] and resistance to specific races of rust [incited by Uromyces appendiculatus (Pers.:Pers.) Unger], virus, and anthracnose [caused by Colletotrichum lindemuthianum (Sacc. &amp; Magnus) Lams.-Scrib.]. Zorro has a small opaque dry bean seed typical of the black bean seed class that meets the standards of national and international markets. The canning quality of Zorro is equivalent to other black bean cultivars as it retains more black color following processing."/>
    <s v="MSU"/>
    <m/>
    <m/>
    <x v="58"/>
    <s v="Abstract: 'Zorro' black bean (Phaseolus vulgaris L.) (Reg. No. CV-288, PI 656394), developed by the Michigan Agricultural Experiment Station was released in 2008 as an upright, midseason, disease-resistant cultivar. Zorro was developed from a backcross population using pedigree selection to the F4 followed by pure line selection for disease and agronomic and quality traits. Zorro combines high yield potential with erect architecture and is among the highest-yielding contemporary black and navy bean cultivars. Zorro has excellent resistance to lodging, making it suitable for direct harvest under narrow production systems. The upright architecture also contributes to avoidance to white mold [caused by Sclerotinia sclerotiorum (Lib.) de Bary], a disease aggravated by narrow rows. Zorro possesses partial resistance to common bacterial blight [caused by Xanthomonas axonopodis pv. phaseoli (Smith) Vauterin et al.] and resistance to specific races of rust [incited by Uromyces appendiculatus (Pers.:Pers.) Unger], virus, and anthracnose [caused by Colletotrichum lindemuthianum (Sacc. &amp; Magnus) Lams.-Scrib.]. Zorro has a small opaque dry bean seed typical of the black bean seed class that meets the standards of national and international markets. The canning quality of Zorro is equivalent to other black bean cultivars as it retains more black color following processing._x000a_Accession Number: 20093303963 "/>
  </r>
  <r>
    <x v="16"/>
    <x v="20"/>
    <m/>
    <m/>
    <x v="5"/>
    <x v="4"/>
    <m/>
    <m/>
    <m/>
    <m/>
    <x v="4"/>
    <m/>
  </r>
  <r>
    <x v="17"/>
    <x v="21"/>
    <s v="Black"/>
    <s v="Afroandino"/>
    <x v="18"/>
    <x v="47"/>
    <s v=""/>
    <s v="INIAP, CIAL"/>
    <m/>
    <m/>
    <x v="4"/>
    <m/>
  </r>
  <r>
    <x v="17"/>
    <x v="21"/>
    <s v="White"/>
    <s v="Blanco Belen"/>
    <x v="12"/>
    <x v="48"/>
    <s v=""/>
    <s v="INIAP"/>
    <m/>
    <m/>
    <x v="4"/>
    <m/>
  </r>
  <r>
    <x v="17"/>
    <x v="21"/>
    <s v="White"/>
    <s v="Blanco Fanesquero"/>
    <x v="13"/>
    <x v="49"/>
    <s v="intermediate resistance to bean rust; resistant to anthracnose; altitudinal adaptation: 1400-2400; yield: 1090-2000"/>
    <s v="INIAP, CIAL"/>
    <m/>
    <m/>
    <x v="4"/>
    <m/>
  </r>
  <r>
    <x v="17"/>
    <x v="21"/>
    <s v="Red kidney"/>
    <s v="Boliche"/>
    <x v="12"/>
    <x v="50"/>
    <s v=""/>
    <s v="INIAP"/>
    <m/>
    <m/>
    <x v="4"/>
    <m/>
  </r>
  <r>
    <x v="17"/>
    <x v="21"/>
    <s v="Red"/>
    <s v="Bolívar"/>
    <x v="4"/>
    <x v="51"/>
    <s v=""/>
    <s v="INIAP"/>
    <m/>
    <m/>
    <x v="4"/>
    <m/>
  </r>
  <r>
    <x v="17"/>
    <x v="21"/>
    <s v="Yellow"/>
    <s v="Canario"/>
    <x v="12"/>
    <x v="52"/>
    <s v=""/>
    <s v="INIAP"/>
    <m/>
    <m/>
    <x v="4"/>
    <m/>
  </r>
  <r>
    <x v="17"/>
    <x v="21"/>
    <s v="Yellow"/>
    <s v="Canario del Chota"/>
    <x v="15"/>
    <x v="53"/>
    <s v="moderate resistance to bean rust; susceptible to anthracnose; altitudinal adaptation: 1400-2400; yield: 1200-2200"/>
    <s v="INIAP, CIAL"/>
    <m/>
    <m/>
    <x v="4"/>
    <m/>
  </r>
  <r>
    <x v="17"/>
    <x v="21"/>
    <s v="Yellow"/>
    <s v="Canario Guarandeno"/>
    <x v="14"/>
    <x v="54"/>
    <s v=""/>
    <s v="INIAP"/>
    <m/>
    <m/>
    <x v="4"/>
    <m/>
  </r>
  <r>
    <x v="17"/>
    <x v="21"/>
    <s v="Yellow"/>
    <s v="Canario Siete Colinas"/>
    <x v="13"/>
    <x v="55"/>
    <s v=""/>
    <s v="INIAP"/>
    <m/>
    <m/>
    <x v="4"/>
    <m/>
  </r>
  <r>
    <x v="17"/>
    <x v="21"/>
    <s v="Red mottled"/>
    <s v="Doralisa"/>
    <x v="12"/>
    <x v="56"/>
    <s v=""/>
    <s v="INIAP"/>
    <m/>
    <m/>
    <x v="4"/>
    <m/>
  </r>
  <r>
    <x v="17"/>
    <x v="21"/>
    <s v="Red mottled"/>
    <s v="Je'Ma"/>
    <x v="20"/>
    <x v="57"/>
    <s v="Rust resistance and enhanced biological nitrogen fixation; resistant to bean rust; resistant to anthracnose; altitudinal adaptation: 1800-2500; yield: 1200-2300"/>
    <s v="INIAP"/>
    <m/>
    <m/>
    <x v="4"/>
    <m/>
  </r>
  <r>
    <x v="17"/>
    <x v="21"/>
    <s v="Purple mottled"/>
    <s v="La Concepción"/>
    <x v="13"/>
    <x v="58"/>
    <s v="intermediate resistance to bean rust; susceptible to anthracnose; altitudinal adaptation: 1400-2400; yield: 700-1800"/>
    <s v="INIAP, CIAL"/>
    <m/>
    <m/>
    <x v="4"/>
    <m/>
  </r>
  <r>
    <x v="17"/>
    <x v="21"/>
    <s v="Red mottled"/>
    <s v="Libertador"/>
    <x v="14"/>
    <x v="59"/>
    <s v=""/>
    <s v="INIAP"/>
    <m/>
    <m/>
    <x v="4"/>
    <m/>
  </r>
  <r>
    <x v="17"/>
    <x v="21"/>
    <s v="Red mottled"/>
    <s v="Paragachi Andino"/>
    <x v="2"/>
    <x v="60"/>
    <s v=""/>
    <s v="INIAP, CIAL"/>
    <m/>
    <m/>
    <x v="4"/>
    <m/>
  </r>
  <r>
    <x v="17"/>
    <x v="21"/>
    <s v="Red mottled"/>
    <s v="Portilla"/>
    <x v="2"/>
    <x v="61"/>
    <s v=""/>
    <s v="INIAP, CIAL"/>
    <m/>
    <m/>
    <x v="4"/>
    <m/>
  </r>
  <r>
    <x v="17"/>
    <x v="21"/>
    <s v="Yellow"/>
    <s v="Rocha"/>
    <x v="2"/>
    <x v="62"/>
    <s v=""/>
    <s v="INIAP, CIAL"/>
    <m/>
    <m/>
    <x v="4"/>
    <m/>
  </r>
  <r>
    <x v="17"/>
    <x v="21"/>
    <s v="Red mottled"/>
    <s v="Rojo del Valle"/>
    <x v="18"/>
    <x v="63"/>
    <s v=""/>
    <s v="INIAP, CIAL"/>
    <m/>
    <m/>
    <x v="4"/>
    <m/>
  </r>
  <r>
    <x v="17"/>
    <x v="21"/>
    <s v="Red mottled"/>
    <s v="Yunguilla"/>
    <x v="13"/>
    <x v="64"/>
    <s v="intermediate resistance to bean rust; resistant to anthracnose; altitudinal adaptation: 1400-2400; yield: 500-2000"/>
    <s v="INIAP"/>
    <m/>
    <m/>
    <x v="4"/>
    <m/>
  </r>
  <r>
    <x v="18"/>
    <x v="7"/>
    <m/>
    <m/>
    <x v="5"/>
    <x v="4"/>
    <m/>
    <m/>
    <m/>
    <m/>
    <x v="4"/>
    <m/>
  </r>
  <r>
    <x v="19"/>
    <x v="22"/>
    <m/>
    <m/>
    <x v="5"/>
    <x v="4"/>
    <m/>
    <m/>
    <m/>
    <m/>
    <x v="4"/>
    <m/>
  </r>
</pivotCacheRecords>
</file>

<file path=xl/pivotCache/pivotCacheRecords2.xml><?xml version="1.0" encoding="utf-8"?>
<pivotCacheRecords xmlns="http://schemas.openxmlformats.org/spreadsheetml/2006/main" xmlns:r="http://schemas.openxmlformats.org/officeDocument/2006/relationships" count="32">
  <r>
    <x v="0"/>
    <x v="0"/>
    <x v="0"/>
    <s v=""/>
    <x v="0"/>
    <s v="It was derived from a cross between ‘58-57’, and a line developed by IITA, ‘IT81D-1137’. The ‘58-57’ is a selection from a landrace that originated from Podor in the drier part of the Sahelian zone ( Sène et al., 1971)."/>
    <s v="Mouride’ was bred by ISRA in Senegal (Cisse et al., 1995) for use as a dry grain cultivar in the Sahelian zone. | Breeding line ‘IT81D-1137’ flowers earlier than ‘58-57’ and has resistance to cowpea aphid-borne mosaic virus (CABMV), which causes a seed-borne disease, and partial resistance to cowpea storage weevil (Callosobruchus maculatus Fabricius). "/>
    <s v="ISRA"/>
    <x v="0"/>
    <s v="Title: Registration of 'Mouride' cowpea. Author(s): Cisse, N., Ndiaye, M., Thiaw, S., et al. Source: Crop Science   Volume: 35   Issue: 4   Pages: 1215-1216   Published: 1995 Abstract: The Vigna unguiculata cultivar Mouride (PI583221), released in 1992, was derived from the cross 58-57/IT81D1137, the former parent conferring resistance to Xanthomonas campestris pv. vignicola and the latter conferring resistance to the cowpea storage weevil (Callosobruchus maculatus) and the cowpea aphid-borne mosaic virus [blackeye cowpea mosaic potyvirus]. Mouride was yield-tested in Senegal from 1986 to 1991. On-farm trials indicated that Mouride has substantial resistance to the parasitic weed Striga gesnerioides. Under well-watered conditions during the rainy season in northern Senegal, Mouride produced its first flower 33 days after sowing and reached physiological maturity after 65 days, compared with respective values of 41 and 75 days for 58-57. Mouride is semierect with an indeterminate growth habit. In multilocation yield trials in Senegal, Mouride consistently produced 18% more grain but 17% less forage than 58-57, and a much greater grain yield than other traditional cultivars. Seeds of Mouride are medium-sized (16 g/100 seeds) and larger than those of 58-57 (12 g/100 seeds). Mouride is adapted for dry grain production under rainfed conditions in the Sahelian Zone of northern Senegal where annual rainfall provides only 200 to 400 mm per growing season._x000a_Accession Number: 19951611614"/>
  </r>
  <r>
    <x v="0"/>
    <x v="0"/>
    <x v="1"/>
    <s v=""/>
    <x v="1"/>
    <s v="It was derived from a cross between ISRA breeding line, ‘IS86-292’, and IITA breeding line, ‘IT83S-742-13’. Line ‘IS86-292’ is from the same cross that produced ‘Mouride’ ( Cisse et al., 1995)"/>
    <s v="Melakh’ was bred by ISRA in Senegal (Cisse et al., 1997) for use as a dual-purpose dry grain/fresh southern pea cultivar in the Sahelian zone. | has high yield potential and resistance to bacterial blight and CABMV"/>
    <s v="ISRA"/>
    <x v="0"/>
    <s v="`Title: Registration of 'Melakh' cowpea. Author(s): Cisse, N., Ndiaye, M., Thiaw, S., et al. Source: Crop Science   Volume: 37   Issue: 6   Pages: 1978   Published: 1997. Abstract: Derived from the cross IS86-292/IT83S-742-13 and released in 1996, this semierect, early maturing cowpea (Vigna unguiculata) cultivar (PI596353) is noted for its resistance to Aphis craccivora, Xanthomonas campestris pv. vignicola and cowpea aphid-borne mosaic potyvirus. Melakh is adapted for dry grain and fresh production under rainfed conditions in the Sahelian Zone of northern Senegal where the annual rainfall provides only 200-400 mm per growing season._x000a_Accession Number: 19981602068  "/>
  </r>
  <r>
    <x v="0"/>
    <x v="0"/>
    <x v="2"/>
    <s v="ISRA-283"/>
    <x v="0"/>
    <s v=""/>
    <s v="large grain, high nitrogen fixing variety"/>
    <s v="ISRA"/>
    <x v="0"/>
    <m/>
  </r>
  <r>
    <x v="0"/>
    <x v="0"/>
    <x v="3"/>
    <s v="ISRA-819"/>
    <x v="2"/>
    <s v=""/>
    <s v="ISRA-819’ was bred by Ndiaga Cisse, ISRA, Senegal for use as a dry grain cultivar in the Sahelian zone and has similar grain yield, morphology and phenology as ‘Melakh’ but a different grain type.  ‘ISRA-819’ has seed that are brown and large (average individual seed weight of 230 mg), whereas ‘Melakh’ has seed that are white with a brown eye and of moderate size (190 mg). While rough white grain is a very popular grain type, many cowpea consumers in Africa do prefer brown grain, and large grain are widely appreciated (chapter by A.S. Langyintuo et al.)."/>
    <s v="ISRA"/>
    <x v="0"/>
    <s v="Title: Registration of 'Yacine' cowpea. Author(s): Cisse, N., Ndiaye, M., Sene, A. Source: Crop Science   Volume: 45   Issue: 1   Pages: 413-414   Published: 2005 Yacine (Reg. no. CV-232, PI 634767), a new early-maturing cowpea cultivar derived from 86-5-2/Melakh and released in Senegal in 2003, is resistant to cowpea aphid (Aphis craccivora), major strains of cowpea aphid-borne mosaic virus and bacterial blight (Xanthomonas campestris pv. vignicola [Xanthomonas axonopodis pv. vignicola]). It is adapted for dry grain production under rainfed conditions in the Sahelian Zone of northern Senegal, where the annual monomodal rainfall provides 200-400 mm per growing season."/>
  </r>
  <r>
    <x v="0"/>
    <x v="0"/>
    <x v="4"/>
    <s v="Sul 518-2"/>
    <x v="3"/>
    <s v=""/>
    <s v="high grain yield in soils of low fertility, tolerance to heat during reproductive development, and resistance to Striga gesnerioides (Willd.) Vatke"/>
    <s v="SARI"/>
    <x v="1"/>
    <m/>
  </r>
  <r>
    <x v="0"/>
    <x v="0"/>
    <x v="5"/>
    <s v=""/>
    <x v="4"/>
    <s v=""/>
    <s v="with resistance to flower thrips"/>
    <s v="ISRA"/>
    <x v="0"/>
    <m/>
  </r>
  <r>
    <x v="0"/>
    <x v="0"/>
    <x v="6"/>
    <s v="ITP-148-1"/>
    <x v="3"/>
    <s v=""/>
    <s v="has high grain yields | is resistant to Striga gesnerioides (Willd.) Vatke, and heat tolerant during reproductive development"/>
    <s v="IITA"/>
    <x v="2"/>
    <m/>
  </r>
  <r>
    <x v="0"/>
    <x v="0"/>
    <x v="7"/>
    <s v=""/>
    <x v="5"/>
    <s v="It was derived from a cross between a California cultivar, ‘CB5’ ( Mackie, 1946), and a breeding line from Senegal, ‘Bambey 23’ (Sène and N’Diaye, 1974) which was made at UCR in 1977."/>
    <s v="‘Ein El Gazal’ was bred for use as a dry grain cultivar in the Sahelian zone (Elawad and Hall, 2002). This type of grain is preferred by many cowpea consumers in the United States and Africa."/>
    <s v="Agricultural Research Corporation of Sudan"/>
    <x v="3"/>
    <m/>
  </r>
  <r>
    <x v="1"/>
    <x v="1"/>
    <x v="8"/>
    <m/>
    <x v="6"/>
    <m/>
    <m/>
    <m/>
    <x v="0"/>
    <m/>
  </r>
  <r>
    <x v="2"/>
    <x v="2"/>
    <x v="9"/>
    <s v=""/>
    <x v="7"/>
    <s v="Cameroon landrace"/>
    <s v="Excellent grain quality"/>
    <s v="IRAD"/>
    <x v="0"/>
    <m/>
  </r>
  <r>
    <x v="2"/>
    <x v="2"/>
    <x v="10"/>
    <s v="2-38"/>
    <x v="8"/>
    <s v="It was derived from a cross between ‘VYA’ and ‘BR1’."/>
    <s v="CRSP Niébé’ was bred by IRAD, Cameroon for use as a dual-purpose dry grain/hay cultivar in the Savanna zone. | The objectives were to combine the seed and pod resistance to cowpea weevil of ‘BR1’ with the enhanced resistance to CABMV of ‘VYA’ and also to achieve greater grain yields."/>
    <s v="IRAD"/>
    <x v="0"/>
    <m/>
  </r>
  <r>
    <x v="2"/>
    <x v="2"/>
    <x v="11"/>
    <s v="24-130"/>
    <x v="8"/>
    <s v="It was derived from a single F4 plant selection made in Maroua, Cameroon in 1993 from a cross between IITA breeding lines ‘IT86D-364’ and ‘IT81D-1138’."/>
    <s v="Lori Niébé’ was bred by IRAD, Cameroon for use as a dual-purpose grain/hay cultivar in the Savanna zone. | Both lines possess partial seed resistance to cowpea weevil and ‘IT86D-364’ had exhibited resistance to CABMV in Cameroon."/>
    <s v="IRAD"/>
    <x v="0"/>
    <m/>
  </r>
  <r>
    <x v="3"/>
    <x v="3"/>
    <x v="8"/>
    <m/>
    <x v="6"/>
    <m/>
    <m/>
    <m/>
    <x v="0"/>
    <m/>
  </r>
  <r>
    <x v="0"/>
    <x v="4"/>
    <x v="12"/>
    <s v=""/>
    <x v="9"/>
    <s v="IITA line, CRSP supported testing in Burkina"/>
    <s v="Broad adaptation"/>
    <s v="INERA"/>
    <x v="0"/>
    <m/>
  </r>
  <r>
    <x v="0"/>
    <x v="4"/>
    <x v="1"/>
    <s v=""/>
    <x v="9"/>
    <s v="It was derived from a cross between ISRA breeding line, ‘IS86-292’, and IITA breeding line, ‘IT83S-742-13’. Line ‘IS86-292’ is from the same cross that produced ‘Mouride’ ( Cisse et al., 1995)"/>
    <s v="Melakh’ was bred by ISRA in Senegal (Cisse et al., 1997) for use as a dual-purpose dry grain/fresh southern pea cultivar in the Sahelian zone | has high yield potential and resistance to bacterial blight and CABMV"/>
    <s v="INERA"/>
    <x v="4"/>
    <m/>
  </r>
  <r>
    <x v="0"/>
    <x v="4"/>
    <x v="13"/>
    <s v="y"/>
    <x v="9"/>
    <s v=""/>
    <s v="Broad adaptation"/>
    <s v="INERA"/>
    <x v="0"/>
    <m/>
  </r>
  <r>
    <x v="0"/>
    <x v="4"/>
    <x v="14"/>
    <s v=""/>
    <x v="10"/>
    <s v=""/>
    <s v="high-sucrose grain"/>
    <s v="INERA"/>
    <x v="0"/>
    <m/>
  </r>
  <r>
    <x v="0"/>
    <x v="4"/>
    <x v="15"/>
    <s v="y"/>
    <x v="10"/>
    <s v=""/>
    <s v="Broad adaptation"/>
    <s v="INERA"/>
    <x v="0"/>
    <m/>
  </r>
  <r>
    <x v="0"/>
    <x v="4"/>
    <x v="16"/>
    <s v=""/>
    <x v="10"/>
    <s v=""/>
    <s v="Broad adaptation"/>
    <s v="INERA"/>
    <x v="0"/>
    <m/>
  </r>
  <r>
    <x v="0"/>
    <x v="4"/>
    <x v="17"/>
    <s v=""/>
    <x v="10"/>
    <s v=""/>
    <s v="Broad adaptation"/>
    <s v="INERA"/>
    <x v="0"/>
    <m/>
  </r>
  <r>
    <x v="4"/>
    <x v="5"/>
    <x v="8"/>
    <m/>
    <x v="6"/>
    <m/>
    <m/>
    <m/>
    <x v="0"/>
    <m/>
  </r>
  <r>
    <x v="5"/>
    <x v="6"/>
    <x v="18"/>
    <s v=""/>
    <x v="11"/>
    <s v=""/>
    <s v="high productivity | resistant to race 3 Fusarium wilt"/>
    <s v="UCR"/>
    <x v="0"/>
    <s v=" Title: Registration of 'California Blackeye 46' cowpea. Author(s): Helms, D., Panella, L., Buddenhagen, I. W., et al._x000a_Source: Crop Science   Volume: 31   Issue: 6   Pages: 1703   Published: 1991  Abstract: The Vigna unguiculata cv. California Blackeye (CB) 46 (PI548784), released in 1987, was derived as a single-plant selection from a 300-plant BC1 F7 family from the cross CB5 X PI166146. CB46 is more erect than CB5 and CB3 but is shorter and narrower in width (especially on sandy, less fertile soils), making it suited to follow cotton (Gossypium spp.) on 76 cm beds. It matures in ~90 days. Field and greenhouse testing confirmed that CB46 is resistant to Fusarium oxysporum f.sp. tracheiphilum race 3 (isolate 793) which is common throughout the growing region. It is homozygous for the Rk gene which confers resistance to Meloidogyne incognita races 1 and 3; this resistance breaks down, however, in the presence of some aggressive nematode populations found in a few fields in California. Seeds of CB46 are smaller than those of CB5 (19-20 g vs. 23 g for 100 seeds); they do not exhibit leaky eye (i.e. bleeding of pigment from the hilum area when soaked in water which discolors the canning brine). Canning quality is good when compared with CB3 and CB5._x000a_Accession Number: 19921629862 "/>
  </r>
  <r>
    <x v="5"/>
    <x v="6"/>
    <x v="19"/>
    <s v=""/>
    <x v="11"/>
    <s v=""/>
    <s v="high productivity | resistant to race 3 Fusarium wilt"/>
    <s v="UCR"/>
    <x v="0"/>
    <s v=" Title: Registration of 'California Blackeye 88' cowpea. Author(s): Helms, D., Panella, L., Buddenhagen, I. W., et al._x000a_Source: Crop Science   Volume: 31   Issue: 6   Pages: 1703-1704   Published: 1991  Abstract: Released in 1989, the Vigna unguiculata cv. California Blackeye (CB) 88 (PI548785) originated as a mass-selected F4 family from the cross CB5 X 7977, where 7977 is a breeding line from the cross CB5 X PI166146. CB88 has a tall, erect, wide plant type (similar to CB5) and matures in 90 days. Resistance to Fusarium oxysporum f.sp. tracheiphilum race 3, common throughout the California blackeye growing region, was confirmed by field and greenhouse testing. CB88 is homozygous for Rk, a gene conferring resistance to Meloidogyne incognita races 1 and 3; this resistance breaks down, however, in the presence of some aggressive populations found in a few Californian fields. Seeds of CB88 are smaller than those of CB5 (100-seed weights of 21 and 23 g, respectively); they do not exhibit leaky eye and have been judged as good for canning."/>
  </r>
  <r>
    <x v="5"/>
    <x v="6"/>
    <x v="20"/>
    <s v=""/>
    <x v="8"/>
    <s v=""/>
    <s v="high productivity | resistant to race 3 Fusarium wilt"/>
    <s v="UCR"/>
    <x v="0"/>
    <s v=" Title: Registration of 'California Blackeye 27' cowpea. Author(s): Ehlers, J. D., Hall, A. E., Patel, P. N., et al._x000a_Source: Crop Science   Volume: 40   Issue: 3   Pages: 854-855   Published: 2000  Abstract: Cowpea (Vigna unguiculata) cv. California Blackeye 27 (CB27) (registration number CV-167, PI 608035), developed by the University of California, Riverside (UCR), released in 1999 because of its heat tolerance and and broad-based resistance to Fusarium wilt and and root-knot nematodes. It is a cultivar that developed from a single plant selection from UCR breeding line H8-8. CB27 is resistant to both Race 3 and 4 of Fusarium wilt, Fusarium oxysporum and Fusarium oxysporum f.sp. tracheiphilum._x000a_Accession Number: 20013062129 "/>
  </r>
  <r>
    <x v="5"/>
    <x v="6"/>
    <x v="21"/>
    <s v=""/>
    <x v="12"/>
    <s v=""/>
    <s v="high quality, large grain | resistance to fusarium wilt races 3 and 4 | with improved grain quality and more effective resistance to Fusarium wilt and rootknot nematodes"/>
    <s v="UCR"/>
    <x v="0"/>
    <s v="Title: Registration of 'California blackeye 50' cowpea. Author(s): Ehlers, J. D., Sanden, B. L., Frate, C. A., et al. Source: Journal of Plant Registrations   Volume: 3   Issue: 3   Pages: 236-240   Published: 2009  Abstract: 'California Blackeye 50', a blackeye-type cowpea [Vigna unguiculata (L.) Walp.] (Reg. No. CV-290, PI 655235) cultivar, was developed by the University of California, Riverside, and released by the California Agricultural Experiment Station in 2008. California Blackeye 50 distinguishes itself from the industry standard California Blackeye 46 (CB46) by its greater individual seed weight and grain quality features that are desired in the dry package trade and export markets of this crop. California Blackeye 50 was bred using traditional pedigree breeding methods. It has resistance to the two predominate races (races 3 and 4) of Fusarium wilt (caused by Fusarium oxysporum f. sp. tracheiphilum) found in the irrigated production systems of the southwestern United States, while other currently grown blackeye-type cowpea cultivars adapted to the region either have resistance only to race 3 of this disease or are susceptible to both races. Selection for resistance to Fusarium wilt was conducted using a &quot;clip-dip&quot; procedure in the greenhouse. California Blackeye 50 is also resistant to the two most important root-knot nematodes of the region, Meloidogyne incognita (Kofoid and White) Chitwood and M. javanica (Treub) Chitwood. Selection for resistance to root-knot nematodes was conducted at specially managed infested field sites and in &quot;pouch tests&quot; in growth chambers. California Blackeye 50 has given grain yields equivalent to CB46 in 13 field tests conducted over 4 yr at multiple environments in the Central Valley of California while producing highly attractive grain that is larger and more than 15% heavier._x000a_Accession Number: 20093303965 "/>
  </r>
  <r>
    <x v="6"/>
    <x v="7"/>
    <x v="8"/>
    <m/>
    <x v="6"/>
    <m/>
    <m/>
    <m/>
    <x v="0"/>
    <m/>
  </r>
  <r>
    <x v="7"/>
    <x v="8"/>
    <x v="7"/>
    <s v=""/>
    <x v="5"/>
    <s v="It was derived from a cross between a California cultivar, ‘CB5’ ( Mackie, 1946), and a breeding line from Senegal, ‘Bambey 23’ (Sène and N’Diaye, 1974) which was made at UCR in 1977."/>
    <s v="‘Ein El Gazal’ was bred for use as a dry grain cultivar in the Sahelian zone (Elawad and Hall, 2002). This type of grain is preferred by many cowpea consumers in the United States and Africa."/>
    <s v="Agricultural Research Corporation of Sudan"/>
    <x v="0"/>
    <s v=" Title: Registration of 'Ein El Gazal' cowpea. Author(s): Elawad, H. O. A., Hall, A. E. Source: Crop Science   Volume: 42   Issue: 5   Pages: 1745-1746   Published: 2002 Abstract: Derived from the cross between CB5 and Bambey 23, and released in Sudan in 2000, cowpea cv. Ein El Gazal (Reg. no. CV-199, PI 619432) is noted for its early flowering and adaptation to rainfed conditions in the Sahelian Zone of Sudan._x000a_Accession Number: 20023148645 "/>
  </r>
  <r>
    <x v="8"/>
    <x v="9"/>
    <x v="8"/>
    <m/>
    <x v="6"/>
    <m/>
    <m/>
    <m/>
    <x v="0"/>
    <m/>
  </r>
  <r>
    <x v="0"/>
    <x v="10"/>
    <x v="6"/>
    <s v=""/>
    <x v="3"/>
    <s v="crosses and early generation line work done at UCR, In 1987, Dr. Marfo crossed a set of Ghanaian cultivars with two heat-tolerant blackeye breeding lines bred by UCR. Line ‘518-2’ was derived from (TVu 4552×CB5)×CB5 and ‘148-1’ was derived from [(Prima×TVu 4552)×CB5]×7977. "/>
    <s v="bred for use as dry grain cultivars in the Savanna zone in a collaborative program between SARI, Ghana and UCR"/>
    <s v="SARI"/>
    <x v="0"/>
    <s v=" Title:  Registration of 'Apagbaala' cowpea. Author(s): Padi, F. K.; Denwar, N. N.; Kaleem, F. Z.; Salifu, A. B.; Clottey, V. A.; Kombiok, J.; Haruna, M.; Hall, A. E.; Marfo, K. O. Source: Crop Science    Volume: 44    Issue: 4    Pages: 1486    Published: 2004  _x000a_Abstract: Apagbaala cowpea (Vigna unguiculata) (Reg. no. CV-219, PI 633739) cultivar was developed by the Savanna Agricultural Research Institute of the Council for Scientific and Industrial Research, Tamale, Ghana, and released on 9 May 2003 by the National Varietal Release Committee of Ghana. Selected from a three-way cross between IT82E-16, 'Prima' and 148-1, Apagbaala has high grain yields, heat tolerance during reproductive development and resistance to Striga gesnerioides. It has moderate resistance to Maruca vitrata, and is recommended for cultivation in the Guinea and Sudan savanna zones of Ghana."/>
  </r>
  <r>
    <x v="0"/>
    <x v="10"/>
    <x v="4"/>
    <s v="Sul 518"/>
    <x v="3"/>
    <s v="crosses and early generation line work done at UCR"/>
    <s v="bred for use as dry grain cultivars in the Savanna zone in a collaborative program between SARI, Ghana and UCR"/>
    <s v="SARI"/>
    <x v="0"/>
    <s v=" Title: Registration of 'Marfo-Tuya' cowpea. Author(s): Padi, F. K.; Denwar, N. N.; Kaleem, F. Z.; Salifu, A. B.; Clottey, V. A.; Kombiok, J.; Haruna, M.; Hall, A. E.; Marfo, K. O. Source: Crop Science    Volume: 44    Issue: 4    Pages: 1486-1487    Published: 2004  _x000a_Abstract: Marfo-Tuya (Reg. no. CV-220, PI 633740), a new cowpea cultivar developed from the cross Sumbrisogla/518-2 and released on 9 May 2003, is released for cultivation in the Guinea and Sudan savanna zones of Ghana due to high grain yield in low fertility soils, tolerance to heat during reproductive development, and resistance to Striga gesnerioides._x000a_Accession Number: 20043123190 "/>
  </r>
  <r>
    <x v="9"/>
    <x v="11"/>
    <x v="8"/>
    <m/>
    <x v="6"/>
    <m/>
    <m/>
    <m/>
    <x v="0"/>
    <m/>
  </r>
  <r>
    <x v="10"/>
    <x v="12"/>
    <x v="8"/>
    <m/>
    <x v="6"/>
    <m/>
    <m/>
    <m/>
    <x v="0"/>
    <m/>
  </r>
</pivotCacheRecords>
</file>

<file path=xl/pivotCache/pivotCacheRecords3.xml><?xml version="1.0" encoding="utf-8"?>
<pivotCacheRecords xmlns="http://schemas.openxmlformats.org/spreadsheetml/2006/main" xmlns:r="http://schemas.openxmlformats.org/officeDocument/2006/relationships" count="195">
  <r>
    <n v="1"/>
    <x v="0"/>
    <x v="0"/>
  </r>
  <r>
    <n v="2"/>
    <x v="1"/>
    <x v="1"/>
  </r>
  <r>
    <n v="3"/>
    <x v="2"/>
    <x v="2"/>
  </r>
  <r>
    <n v="4"/>
    <x v="3"/>
    <x v="3"/>
  </r>
  <r>
    <n v="5"/>
    <x v="3"/>
    <x v="4"/>
  </r>
  <r>
    <n v="6"/>
    <x v="3"/>
    <x v="5"/>
  </r>
  <r>
    <n v="7"/>
    <x v="4"/>
    <x v="6"/>
  </r>
  <r>
    <n v="8"/>
    <x v="4"/>
    <x v="7"/>
  </r>
  <r>
    <n v="9"/>
    <x v="4"/>
    <x v="8"/>
  </r>
  <r>
    <n v="10"/>
    <x v="4"/>
    <x v="9"/>
  </r>
  <r>
    <n v="11"/>
    <x v="5"/>
    <x v="3"/>
  </r>
  <r>
    <n v="12"/>
    <x v="5"/>
    <x v="10"/>
  </r>
  <r>
    <n v="13"/>
    <x v="6"/>
    <x v="11"/>
  </r>
  <r>
    <n v="14"/>
    <x v="7"/>
    <x v="12"/>
  </r>
  <r>
    <n v="15"/>
    <x v="7"/>
    <x v="5"/>
  </r>
  <r>
    <n v="16"/>
    <x v="7"/>
    <x v="13"/>
  </r>
  <r>
    <n v="17"/>
    <x v="7"/>
    <x v="14"/>
  </r>
  <r>
    <n v="18"/>
    <x v="8"/>
    <x v="0"/>
  </r>
  <r>
    <n v="19"/>
    <x v="8"/>
    <x v="15"/>
  </r>
  <r>
    <n v="20"/>
    <x v="9"/>
    <x v="16"/>
  </r>
  <r>
    <n v="21"/>
    <x v="10"/>
    <x v="17"/>
  </r>
  <r>
    <n v="22"/>
    <x v="10"/>
    <x v="18"/>
  </r>
  <r>
    <n v="23"/>
    <x v="10"/>
    <x v="19"/>
  </r>
  <r>
    <n v="24"/>
    <x v="10"/>
    <x v="20"/>
  </r>
  <r>
    <n v="25"/>
    <x v="10"/>
    <x v="21"/>
  </r>
  <r>
    <n v="26"/>
    <x v="11"/>
    <x v="6"/>
  </r>
  <r>
    <n v="27"/>
    <x v="11"/>
    <x v="22"/>
  </r>
  <r>
    <n v="28"/>
    <x v="11"/>
    <x v="4"/>
  </r>
  <r>
    <n v="29"/>
    <x v="11"/>
    <x v="23"/>
  </r>
  <r>
    <n v="30"/>
    <x v="11"/>
    <x v="24"/>
  </r>
  <r>
    <n v="31"/>
    <x v="11"/>
    <x v="25"/>
  </r>
  <r>
    <n v="32"/>
    <x v="11"/>
    <x v="8"/>
  </r>
  <r>
    <n v="33"/>
    <x v="11"/>
    <x v="9"/>
  </r>
  <r>
    <n v="34"/>
    <x v="11"/>
    <x v="14"/>
  </r>
  <r>
    <n v="35"/>
    <x v="12"/>
    <x v="26"/>
  </r>
  <r>
    <n v="36"/>
    <x v="13"/>
    <x v="25"/>
  </r>
  <r>
    <n v="37"/>
    <x v="13"/>
    <x v="5"/>
  </r>
  <r>
    <n v="38"/>
    <x v="13"/>
    <x v="13"/>
  </r>
  <r>
    <n v="39"/>
    <x v="13"/>
    <x v="14"/>
  </r>
  <r>
    <n v="40"/>
    <x v="14"/>
    <x v="27"/>
  </r>
  <r>
    <n v="41"/>
    <x v="14"/>
    <x v="28"/>
  </r>
  <r>
    <n v="42"/>
    <x v="15"/>
    <x v="29"/>
  </r>
  <r>
    <n v="43"/>
    <x v="15"/>
    <x v="30"/>
  </r>
  <r>
    <n v="44"/>
    <x v="15"/>
    <x v="31"/>
  </r>
  <r>
    <n v="45"/>
    <x v="15"/>
    <x v="32"/>
  </r>
  <r>
    <n v="46"/>
    <x v="15"/>
    <x v="33"/>
  </r>
  <r>
    <n v="47"/>
    <x v="15"/>
    <x v="34"/>
  </r>
  <r>
    <n v="48"/>
    <x v="15"/>
    <x v="35"/>
  </r>
  <r>
    <n v="49"/>
    <x v="16"/>
    <x v="6"/>
  </r>
  <r>
    <n v="50"/>
    <x v="16"/>
    <x v="36"/>
  </r>
  <r>
    <n v="51"/>
    <x v="17"/>
    <x v="37"/>
  </r>
  <r>
    <n v="52"/>
    <x v="17"/>
    <x v="1"/>
  </r>
  <r>
    <n v="53"/>
    <x v="17"/>
    <x v="38"/>
  </r>
  <r>
    <n v="54"/>
    <x v="17"/>
    <x v="39"/>
  </r>
  <r>
    <n v="55"/>
    <x v="17"/>
    <x v="40"/>
  </r>
  <r>
    <n v="56"/>
    <x v="18"/>
    <x v="41"/>
  </r>
  <r>
    <n v="57"/>
    <x v="18"/>
    <x v="42"/>
  </r>
  <r>
    <n v="58"/>
    <x v="18"/>
    <x v="43"/>
  </r>
  <r>
    <n v="59"/>
    <x v="19"/>
    <x v="5"/>
  </r>
  <r>
    <n v="60"/>
    <x v="20"/>
    <x v="44"/>
  </r>
  <r>
    <n v="61"/>
    <x v="21"/>
    <x v="39"/>
  </r>
  <r>
    <n v="62"/>
    <x v="21"/>
    <x v="45"/>
  </r>
  <r>
    <n v="63"/>
    <x v="21"/>
    <x v="46"/>
  </r>
  <r>
    <n v="64"/>
    <x v="22"/>
    <x v="47"/>
  </r>
  <r>
    <n v="65"/>
    <x v="23"/>
    <x v="48"/>
  </r>
  <r>
    <n v="66"/>
    <x v="23"/>
    <x v="49"/>
  </r>
  <r>
    <n v="67"/>
    <x v="24"/>
    <x v="50"/>
  </r>
  <r>
    <n v="68"/>
    <x v="24"/>
    <x v="51"/>
  </r>
  <r>
    <n v="69"/>
    <x v="24"/>
    <x v="52"/>
  </r>
  <r>
    <n v="70"/>
    <x v="24"/>
    <x v="53"/>
  </r>
  <r>
    <n v="71"/>
    <x v="24"/>
    <x v="54"/>
  </r>
  <r>
    <n v="72"/>
    <x v="25"/>
    <x v="5"/>
  </r>
  <r>
    <n v="73"/>
    <x v="26"/>
    <x v="55"/>
  </r>
  <r>
    <n v="74"/>
    <x v="27"/>
    <x v="56"/>
  </r>
  <r>
    <n v="75"/>
    <x v="27"/>
    <x v="39"/>
  </r>
  <r>
    <n v="76"/>
    <x v="27"/>
    <x v="57"/>
  </r>
  <r>
    <n v="77"/>
    <x v="27"/>
    <x v="58"/>
  </r>
  <r>
    <n v="78"/>
    <x v="27"/>
    <x v="7"/>
  </r>
  <r>
    <n v="79"/>
    <x v="27"/>
    <x v="59"/>
  </r>
  <r>
    <n v="80"/>
    <x v="27"/>
    <x v="60"/>
  </r>
  <r>
    <n v="81"/>
    <x v="27"/>
    <x v="61"/>
  </r>
  <r>
    <n v="82"/>
    <x v="28"/>
    <x v="62"/>
  </r>
  <r>
    <n v="83"/>
    <x v="28"/>
    <x v="63"/>
  </r>
  <r>
    <n v="84"/>
    <x v="28"/>
    <x v="64"/>
  </r>
  <r>
    <n v="85"/>
    <x v="29"/>
    <x v="44"/>
  </r>
  <r>
    <n v="86"/>
    <x v="29"/>
    <x v="5"/>
  </r>
  <r>
    <n v="87"/>
    <x v="29"/>
    <x v="8"/>
  </r>
  <r>
    <n v="88"/>
    <x v="30"/>
    <x v="65"/>
  </r>
  <r>
    <n v="89"/>
    <x v="30"/>
    <x v="66"/>
  </r>
  <r>
    <n v="90"/>
    <x v="30"/>
    <x v="8"/>
  </r>
  <r>
    <n v="91"/>
    <x v="31"/>
    <x v="62"/>
  </r>
  <r>
    <n v="92"/>
    <x v="31"/>
    <x v="67"/>
  </r>
  <r>
    <n v="93"/>
    <x v="31"/>
    <x v="7"/>
  </r>
  <r>
    <n v="94"/>
    <x v="31"/>
    <x v="5"/>
  </r>
  <r>
    <n v="95"/>
    <x v="32"/>
    <x v="39"/>
  </r>
  <r>
    <n v="96"/>
    <x v="32"/>
    <x v="45"/>
  </r>
  <r>
    <n v="97"/>
    <x v="32"/>
    <x v="68"/>
  </r>
  <r>
    <n v="98"/>
    <x v="32"/>
    <x v="44"/>
  </r>
  <r>
    <n v="99"/>
    <x v="33"/>
    <x v="3"/>
  </r>
  <r>
    <n v="100"/>
    <x v="33"/>
    <x v="0"/>
  </r>
  <r>
    <n v="101"/>
    <x v="33"/>
    <x v="69"/>
  </r>
  <r>
    <n v="102"/>
    <x v="33"/>
    <x v="9"/>
  </r>
  <r>
    <n v="103"/>
    <x v="34"/>
    <x v="3"/>
  </r>
  <r>
    <n v="104"/>
    <x v="34"/>
    <x v="39"/>
  </r>
  <r>
    <n v="105"/>
    <x v="34"/>
    <x v="70"/>
  </r>
  <r>
    <n v="106"/>
    <x v="35"/>
    <x v="71"/>
  </r>
  <r>
    <n v="107"/>
    <x v="35"/>
    <x v="72"/>
  </r>
  <r>
    <n v="108"/>
    <x v="35"/>
    <x v="0"/>
  </r>
  <r>
    <n v="109"/>
    <x v="36"/>
    <x v="0"/>
  </r>
  <r>
    <n v="110"/>
    <x v="37"/>
    <x v="38"/>
  </r>
  <r>
    <n v="111"/>
    <x v="37"/>
    <x v="73"/>
  </r>
  <r>
    <n v="112"/>
    <x v="37"/>
    <x v="74"/>
  </r>
  <r>
    <n v="113"/>
    <x v="38"/>
    <x v="75"/>
  </r>
  <r>
    <n v="114"/>
    <x v="38"/>
    <x v="76"/>
  </r>
  <r>
    <n v="115"/>
    <x v="38"/>
    <x v="77"/>
  </r>
  <r>
    <n v="116"/>
    <x v="39"/>
    <x v="78"/>
  </r>
  <r>
    <n v="117"/>
    <x v="39"/>
    <x v="79"/>
  </r>
  <r>
    <n v="118"/>
    <x v="40"/>
    <x v="5"/>
  </r>
  <r>
    <n v="119"/>
    <x v="41"/>
    <x v="80"/>
  </r>
  <r>
    <n v="120"/>
    <x v="41"/>
    <x v="81"/>
  </r>
  <r>
    <n v="121"/>
    <x v="42"/>
    <x v="22"/>
  </r>
  <r>
    <n v="122"/>
    <x v="42"/>
    <x v="82"/>
  </r>
  <r>
    <n v="123"/>
    <x v="42"/>
    <x v="83"/>
  </r>
  <r>
    <n v="124"/>
    <x v="42"/>
    <x v="84"/>
  </r>
  <r>
    <n v="125"/>
    <x v="42"/>
    <x v="84"/>
  </r>
  <r>
    <n v="126"/>
    <x v="42"/>
    <x v="85"/>
  </r>
  <r>
    <n v="127"/>
    <x v="42"/>
    <x v="86"/>
  </r>
  <r>
    <n v="128"/>
    <x v="42"/>
    <x v="80"/>
  </r>
  <r>
    <n v="129"/>
    <x v="42"/>
    <x v="87"/>
  </r>
  <r>
    <n v="130"/>
    <x v="42"/>
    <x v="65"/>
  </r>
  <r>
    <n v="131"/>
    <x v="42"/>
    <x v="88"/>
  </r>
  <r>
    <n v="132"/>
    <x v="42"/>
    <x v="89"/>
  </r>
  <r>
    <n v="133"/>
    <x v="43"/>
    <x v="8"/>
  </r>
  <r>
    <n v="134"/>
    <x v="44"/>
    <x v="5"/>
  </r>
  <r>
    <n v="135"/>
    <x v="45"/>
    <x v="90"/>
  </r>
  <r>
    <n v="136"/>
    <x v="45"/>
    <x v="91"/>
  </r>
  <r>
    <n v="137"/>
    <x v="45"/>
    <x v="92"/>
  </r>
  <r>
    <n v="138"/>
    <x v="45"/>
    <x v="93"/>
  </r>
  <r>
    <n v="139"/>
    <x v="46"/>
    <x v="14"/>
  </r>
  <r>
    <n v="140"/>
    <x v="47"/>
    <x v="3"/>
  </r>
  <r>
    <n v="141"/>
    <x v="48"/>
    <x v="0"/>
  </r>
  <r>
    <n v="142"/>
    <x v="49"/>
    <x v="45"/>
  </r>
  <r>
    <n v="143"/>
    <x v="49"/>
    <x v="94"/>
  </r>
  <r>
    <n v="144"/>
    <x v="49"/>
    <x v="83"/>
  </r>
  <r>
    <n v="145"/>
    <x v="49"/>
    <x v="95"/>
  </r>
  <r>
    <n v="146"/>
    <x v="49"/>
    <x v="96"/>
  </r>
  <r>
    <n v="147"/>
    <x v="49"/>
    <x v="97"/>
  </r>
  <r>
    <n v="148"/>
    <x v="49"/>
    <x v="0"/>
  </r>
  <r>
    <n v="149"/>
    <x v="49"/>
    <x v="5"/>
  </r>
  <r>
    <n v="150"/>
    <x v="50"/>
    <x v="3"/>
  </r>
  <r>
    <n v="151"/>
    <x v="50"/>
    <x v="45"/>
  </r>
  <r>
    <n v="152"/>
    <x v="50"/>
    <x v="66"/>
  </r>
  <r>
    <n v="153"/>
    <x v="51"/>
    <x v="9"/>
  </r>
  <r>
    <n v="154"/>
    <x v="51"/>
    <x v="14"/>
  </r>
  <r>
    <n v="155"/>
    <x v="52"/>
    <x v="98"/>
  </r>
  <r>
    <n v="156"/>
    <x v="52"/>
    <x v="99"/>
  </r>
  <r>
    <n v="157"/>
    <x v="53"/>
    <x v="9"/>
  </r>
  <r>
    <n v="158"/>
    <x v="54"/>
    <x v="100"/>
  </r>
  <r>
    <n v="159"/>
    <x v="54"/>
    <x v="101"/>
  </r>
  <r>
    <n v="160"/>
    <x v="54"/>
    <x v="102"/>
  </r>
  <r>
    <n v="161"/>
    <x v="54"/>
    <x v="103"/>
  </r>
  <r>
    <n v="162"/>
    <x v="55"/>
    <x v="104"/>
  </r>
  <r>
    <n v="163"/>
    <x v="56"/>
    <x v="105"/>
  </r>
  <r>
    <n v="164"/>
    <x v="56"/>
    <x v="3"/>
  </r>
  <r>
    <n v="165"/>
    <x v="57"/>
    <x v="106"/>
  </r>
  <r>
    <n v="166"/>
    <x v="57"/>
    <x v="4"/>
  </r>
  <r>
    <n v="167"/>
    <x v="57"/>
    <x v="107"/>
  </r>
  <r>
    <n v="168"/>
    <x v="57"/>
    <x v="108"/>
  </r>
  <r>
    <n v="169"/>
    <x v="58"/>
    <x v="109"/>
  </r>
  <r>
    <n v="170"/>
    <x v="58"/>
    <x v="74"/>
  </r>
  <r>
    <n v="171"/>
    <x v="58"/>
    <x v="110"/>
  </r>
  <r>
    <n v="172"/>
    <x v="58"/>
    <x v="111"/>
  </r>
  <r>
    <n v="173"/>
    <x v="59"/>
    <x v="3"/>
  </r>
  <r>
    <n v="174"/>
    <x v="59"/>
    <x v="5"/>
  </r>
  <r>
    <n v="175"/>
    <x v="60"/>
    <x v="112"/>
  </r>
  <r>
    <n v="176"/>
    <x v="60"/>
    <x v="113"/>
  </r>
  <r>
    <n v="177"/>
    <x v="61"/>
    <x v="114"/>
  </r>
  <r>
    <n v="178"/>
    <x v="61"/>
    <x v="0"/>
  </r>
  <r>
    <n v="179"/>
    <x v="62"/>
    <x v="115"/>
  </r>
  <r>
    <n v="180"/>
    <x v="62"/>
    <x v="7"/>
  </r>
  <r>
    <n v="181"/>
    <x v="63"/>
    <x v="116"/>
  </r>
  <r>
    <n v="182"/>
    <x v="63"/>
    <x v="117"/>
  </r>
  <r>
    <n v="183"/>
    <x v="63"/>
    <x v="118"/>
  </r>
  <r>
    <n v="184"/>
    <x v="63"/>
    <x v="5"/>
  </r>
  <r>
    <n v="185"/>
    <x v="64"/>
    <x v="119"/>
  </r>
  <r>
    <n v="186"/>
    <x v="64"/>
    <x v="0"/>
  </r>
  <r>
    <n v="187"/>
    <x v="64"/>
    <x v="9"/>
  </r>
  <r>
    <n v="188"/>
    <x v="65"/>
    <x v="86"/>
  </r>
  <r>
    <n v="189"/>
    <x v="65"/>
    <x v="120"/>
  </r>
  <r>
    <n v="190"/>
    <x v="65"/>
    <x v="121"/>
  </r>
  <r>
    <n v="191"/>
    <x v="65"/>
    <x v="122"/>
  </r>
  <r>
    <n v="192"/>
    <x v="66"/>
    <x v="123"/>
  </r>
  <r>
    <n v="193"/>
    <x v="66"/>
    <x v="124"/>
  </r>
  <r>
    <n v="194"/>
    <x v="66"/>
    <x v="125"/>
  </r>
  <r>
    <n v="195"/>
    <x v="67"/>
    <x v="3"/>
  </r>
</pivotCacheRecords>
</file>

<file path=xl/pivotCache/pivotCacheRecords4.xml><?xml version="1.0" encoding="utf-8"?>
<pivotCacheRecords xmlns="http://schemas.openxmlformats.org/spreadsheetml/2006/main" xmlns:r="http://schemas.openxmlformats.org/officeDocument/2006/relationships" count="272">
  <r>
    <x v="0"/>
    <x v="0"/>
    <m/>
    <x v="0"/>
  </r>
  <r>
    <x v="1"/>
    <x v="1"/>
    <m/>
    <x v="0"/>
  </r>
  <r>
    <x v="2"/>
    <x v="2"/>
    <m/>
    <x v="0"/>
  </r>
  <r>
    <x v="3"/>
    <x v="3"/>
    <m/>
    <x v="0"/>
  </r>
  <r>
    <x v="3"/>
    <x v="4"/>
    <m/>
    <x v="0"/>
  </r>
  <r>
    <x v="3"/>
    <x v="5"/>
    <m/>
    <x v="0"/>
  </r>
  <r>
    <x v="4"/>
    <x v="6"/>
    <m/>
    <x v="0"/>
  </r>
  <r>
    <x v="4"/>
    <x v="7"/>
    <m/>
    <x v="0"/>
  </r>
  <r>
    <x v="4"/>
    <x v="8"/>
    <m/>
    <x v="0"/>
  </r>
  <r>
    <x v="4"/>
    <x v="9"/>
    <m/>
    <x v="0"/>
  </r>
  <r>
    <x v="5"/>
    <x v="3"/>
    <m/>
    <x v="0"/>
  </r>
  <r>
    <x v="5"/>
    <x v="10"/>
    <m/>
    <x v="0"/>
  </r>
  <r>
    <x v="6"/>
    <x v="11"/>
    <m/>
    <x v="0"/>
  </r>
  <r>
    <x v="7"/>
    <x v="12"/>
    <m/>
    <x v="0"/>
  </r>
  <r>
    <x v="7"/>
    <x v="5"/>
    <m/>
    <x v="0"/>
  </r>
  <r>
    <x v="7"/>
    <x v="13"/>
    <m/>
    <x v="0"/>
  </r>
  <r>
    <x v="7"/>
    <x v="14"/>
    <m/>
    <x v="0"/>
  </r>
  <r>
    <x v="8"/>
    <x v="15"/>
    <n v="1982"/>
    <x v="1"/>
  </r>
  <r>
    <x v="8"/>
    <x v="16"/>
    <n v="1985"/>
    <x v="1"/>
  </r>
  <r>
    <x v="8"/>
    <x v="17"/>
    <m/>
    <x v="1"/>
  </r>
  <r>
    <x v="8"/>
    <x v="17"/>
    <n v="2006"/>
    <x v="2"/>
  </r>
  <r>
    <x v="8"/>
    <x v="18"/>
    <n v="1982"/>
    <x v="1"/>
  </r>
  <r>
    <x v="8"/>
    <x v="19"/>
    <n v="1990"/>
    <x v="2"/>
  </r>
  <r>
    <x v="8"/>
    <x v="19"/>
    <n v="1990"/>
    <x v="1"/>
  </r>
  <r>
    <x v="8"/>
    <x v="20"/>
    <n v="1990"/>
    <x v="2"/>
  </r>
  <r>
    <x v="8"/>
    <x v="20"/>
    <n v="1990"/>
    <x v="1"/>
  </r>
  <r>
    <x v="8"/>
    <x v="21"/>
    <n v="1992"/>
    <x v="1"/>
  </r>
  <r>
    <x v="8"/>
    <x v="22"/>
    <n v="2006"/>
    <x v="2"/>
  </r>
  <r>
    <x v="8"/>
    <x v="22"/>
    <n v="1995"/>
    <x v="1"/>
  </r>
  <r>
    <x v="8"/>
    <x v="23"/>
    <n v="1990"/>
    <x v="2"/>
  </r>
  <r>
    <x v="8"/>
    <x v="23"/>
    <m/>
    <x v="1"/>
  </r>
  <r>
    <x v="8"/>
    <x v="24"/>
    <n v="1990"/>
    <x v="2"/>
  </r>
  <r>
    <x v="8"/>
    <x v="24"/>
    <m/>
    <x v="1"/>
  </r>
  <r>
    <x v="8"/>
    <x v="25"/>
    <n v="2006"/>
    <x v="2"/>
  </r>
  <r>
    <x v="8"/>
    <x v="0"/>
    <n v="1985"/>
    <x v="1"/>
  </r>
  <r>
    <x v="8"/>
    <x v="0"/>
    <m/>
    <x v="0"/>
  </r>
  <r>
    <x v="8"/>
    <x v="26"/>
    <m/>
    <x v="0"/>
  </r>
  <r>
    <x v="9"/>
    <x v="27"/>
    <m/>
    <x v="0"/>
  </r>
  <r>
    <x v="10"/>
    <x v="28"/>
    <n v="1995"/>
    <x v="1"/>
  </r>
  <r>
    <x v="10"/>
    <x v="29"/>
    <n v="1985"/>
    <x v="1"/>
  </r>
  <r>
    <x v="10"/>
    <x v="30"/>
    <n v="1985"/>
    <x v="1"/>
  </r>
  <r>
    <x v="10"/>
    <x v="31"/>
    <n v="1999"/>
    <x v="2"/>
  </r>
  <r>
    <x v="10"/>
    <x v="31"/>
    <n v="1999"/>
    <x v="1"/>
  </r>
  <r>
    <x v="10"/>
    <x v="32"/>
    <n v="1992"/>
    <x v="1"/>
  </r>
  <r>
    <x v="10"/>
    <x v="33"/>
    <n v="1993"/>
    <x v="1"/>
  </r>
  <r>
    <x v="10"/>
    <x v="34"/>
    <n v="1985"/>
    <x v="1"/>
  </r>
  <r>
    <x v="10"/>
    <x v="35"/>
    <m/>
    <x v="0"/>
  </r>
  <r>
    <x v="10"/>
    <x v="36"/>
    <m/>
    <x v="0"/>
  </r>
  <r>
    <x v="10"/>
    <x v="37"/>
    <m/>
    <x v="0"/>
  </r>
  <r>
    <x v="10"/>
    <x v="38"/>
    <m/>
    <x v="0"/>
  </r>
  <r>
    <x v="10"/>
    <x v="39"/>
    <n v="1999"/>
    <x v="2"/>
  </r>
  <r>
    <x v="10"/>
    <x v="39"/>
    <n v="1999"/>
    <x v="1"/>
  </r>
  <r>
    <x v="10"/>
    <x v="40"/>
    <m/>
    <x v="1"/>
  </r>
  <r>
    <x v="10"/>
    <x v="0"/>
    <n v="1984"/>
    <x v="1"/>
  </r>
  <r>
    <x v="10"/>
    <x v="41"/>
    <m/>
    <x v="0"/>
  </r>
  <r>
    <x v="10"/>
    <x v="42"/>
    <n v="1986"/>
    <x v="2"/>
  </r>
  <r>
    <x v="10"/>
    <x v="42"/>
    <n v="1986"/>
    <x v="1"/>
  </r>
  <r>
    <x v="11"/>
    <x v="6"/>
    <m/>
    <x v="0"/>
  </r>
  <r>
    <x v="11"/>
    <x v="43"/>
    <m/>
    <x v="0"/>
  </r>
  <r>
    <x v="11"/>
    <x v="4"/>
    <m/>
    <x v="0"/>
  </r>
  <r>
    <x v="11"/>
    <x v="44"/>
    <m/>
    <x v="0"/>
  </r>
  <r>
    <x v="11"/>
    <x v="45"/>
    <m/>
    <x v="0"/>
  </r>
  <r>
    <x v="11"/>
    <x v="46"/>
    <m/>
    <x v="0"/>
  </r>
  <r>
    <x v="11"/>
    <x v="8"/>
    <m/>
    <x v="0"/>
  </r>
  <r>
    <x v="11"/>
    <x v="9"/>
    <m/>
    <x v="0"/>
  </r>
  <r>
    <x v="11"/>
    <x v="14"/>
    <m/>
    <x v="0"/>
  </r>
  <r>
    <x v="12"/>
    <x v="47"/>
    <m/>
    <x v="0"/>
  </r>
  <r>
    <x v="13"/>
    <x v="46"/>
    <m/>
    <x v="0"/>
  </r>
  <r>
    <x v="13"/>
    <x v="5"/>
    <m/>
    <x v="0"/>
  </r>
  <r>
    <x v="13"/>
    <x v="13"/>
    <m/>
    <x v="0"/>
  </r>
  <r>
    <x v="13"/>
    <x v="14"/>
    <m/>
    <x v="0"/>
  </r>
  <r>
    <x v="14"/>
    <x v="48"/>
    <m/>
    <x v="0"/>
  </r>
  <r>
    <x v="14"/>
    <x v="49"/>
    <m/>
    <x v="0"/>
  </r>
  <r>
    <x v="15"/>
    <x v="50"/>
    <m/>
    <x v="0"/>
  </r>
  <r>
    <x v="15"/>
    <x v="51"/>
    <m/>
    <x v="0"/>
  </r>
  <r>
    <x v="15"/>
    <x v="52"/>
    <m/>
    <x v="0"/>
  </r>
  <r>
    <x v="15"/>
    <x v="53"/>
    <m/>
    <x v="0"/>
  </r>
  <r>
    <x v="15"/>
    <x v="54"/>
    <m/>
    <x v="0"/>
  </r>
  <r>
    <x v="15"/>
    <x v="55"/>
    <m/>
    <x v="0"/>
  </r>
  <r>
    <x v="15"/>
    <x v="56"/>
    <m/>
    <x v="0"/>
  </r>
  <r>
    <x v="16"/>
    <x v="6"/>
    <m/>
    <x v="0"/>
  </r>
  <r>
    <x v="17"/>
    <x v="57"/>
    <m/>
    <x v="0"/>
  </r>
  <r>
    <x v="17"/>
    <x v="1"/>
    <m/>
    <x v="0"/>
  </r>
  <r>
    <x v="17"/>
    <x v="58"/>
    <m/>
    <x v="0"/>
  </r>
  <r>
    <x v="17"/>
    <x v="59"/>
    <m/>
    <x v="0"/>
  </r>
  <r>
    <x v="17"/>
    <x v="60"/>
    <m/>
    <x v="0"/>
  </r>
  <r>
    <x v="18"/>
    <x v="61"/>
    <m/>
    <x v="0"/>
  </r>
  <r>
    <x v="18"/>
    <x v="62"/>
    <m/>
    <x v="0"/>
  </r>
  <r>
    <x v="18"/>
    <x v="63"/>
    <m/>
    <x v="0"/>
  </r>
  <r>
    <x v="19"/>
    <x v="5"/>
    <m/>
    <x v="0"/>
  </r>
  <r>
    <x v="20"/>
    <x v="64"/>
    <m/>
    <x v="0"/>
  </r>
  <r>
    <x v="21"/>
    <x v="59"/>
    <m/>
    <x v="0"/>
  </r>
  <r>
    <x v="21"/>
    <x v="65"/>
    <m/>
    <x v="0"/>
  </r>
  <r>
    <x v="21"/>
    <x v="66"/>
    <m/>
    <x v="0"/>
  </r>
  <r>
    <x v="22"/>
    <x v="67"/>
    <m/>
    <x v="0"/>
  </r>
  <r>
    <x v="23"/>
    <x v="68"/>
    <m/>
    <x v="0"/>
  </r>
  <r>
    <x v="23"/>
    <x v="69"/>
    <m/>
    <x v="0"/>
  </r>
  <r>
    <x v="24"/>
    <x v="70"/>
    <n v="1992"/>
    <x v="1"/>
  </r>
  <r>
    <x v="24"/>
    <x v="71"/>
    <n v="2003"/>
    <x v="2"/>
  </r>
  <r>
    <x v="24"/>
    <x v="71"/>
    <n v="2003"/>
    <x v="1"/>
  </r>
  <r>
    <x v="24"/>
    <x v="72"/>
    <n v="1992"/>
    <x v="1"/>
  </r>
  <r>
    <x v="24"/>
    <x v="28"/>
    <n v="1988"/>
    <x v="1"/>
  </r>
  <r>
    <x v="24"/>
    <x v="73"/>
    <n v="1992"/>
    <x v="1"/>
  </r>
  <r>
    <x v="24"/>
    <x v="74"/>
    <n v="1992"/>
    <x v="1"/>
  </r>
  <r>
    <x v="24"/>
    <x v="75"/>
    <n v="1992"/>
    <x v="1"/>
  </r>
  <r>
    <x v="24"/>
    <x v="76"/>
    <n v="1982"/>
    <x v="1"/>
  </r>
  <r>
    <x v="24"/>
    <x v="77"/>
    <m/>
    <x v="0"/>
  </r>
  <r>
    <x v="24"/>
    <x v="78"/>
    <m/>
    <x v="0"/>
  </r>
  <r>
    <x v="24"/>
    <x v="79"/>
    <m/>
    <x v="0"/>
  </r>
  <r>
    <x v="24"/>
    <x v="80"/>
    <n v="2003"/>
    <x v="1"/>
  </r>
  <r>
    <x v="24"/>
    <x v="80"/>
    <n v="2003"/>
    <x v="2"/>
  </r>
  <r>
    <x v="24"/>
    <x v="81"/>
    <n v="2005"/>
    <x v="1"/>
  </r>
  <r>
    <x v="24"/>
    <x v="82"/>
    <n v="2008"/>
    <x v="1"/>
  </r>
  <r>
    <x v="24"/>
    <x v="83"/>
    <n v="1982"/>
    <x v="1"/>
  </r>
  <r>
    <x v="24"/>
    <x v="84"/>
    <m/>
    <x v="0"/>
  </r>
  <r>
    <x v="24"/>
    <x v="85"/>
    <m/>
    <x v="0"/>
  </r>
  <r>
    <x v="24"/>
    <x v="86"/>
    <n v="2005"/>
    <x v="1"/>
  </r>
  <r>
    <x v="25"/>
    <x v="5"/>
    <m/>
    <x v="0"/>
  </r>
  <r>
    <x v="26"/>
    <x v="87"/>
    <m/>
    <x v="0"/>
  </r>
  <r>
    <x v="27"/>
    <x v="88"/>
    <m/>
    <x v="0"/>
  </r>
  <r>
    <x v="27"/>
    <x v="59"/>
    <m/>
    <x v="0"/>
  </r>
  <r>
    <x v="27"/>
    <x v="89"/>
    <m/>
    <x v="0"/>
  </r>
  <r>
    <x v="27"/>
    <x v="90"/>
    <m/>
    <x v="0"/>
  </r>
  <r>
    <x v="27"/>
    <x v="7"/>
    <m/>
    <x v="0"/>
  </r>
  <r>
    <x v="27"/>
    <x v="91"/>
    <m/>
    <x v="0"/>
  </r>
  <r>
    <x v="27"/>
    <x v="92"/>
    <m/>
    <x v="0"/>
  </r>
  <r>
    <x v="27"/>
    <x v="93"/>
    <m/>
    <x v="0"/>
  </r>
  <r>
    <x v="28"/>
    <x v="94"/>
    <m/>
    <x v="0"/>
  </r>
  <r>
    <x v="28"/>
    <x v="95"/>
    <m/>
    <x v="0"/>
  </r>
  <r>
    <x v="28"/>
    <x v="96"/>
    <m/>
    <x v="0"/>
  </r>
  <r>
    <x v="29"/>
    <x v="64"/>
    <m/>
    <x v="0"/>
  </r>
  <r>
    <x v="29"/>
    <x v="5"/>
    <m/>
    <x v="0"/>
  </r>
  <r>
    <x v="29"/>
    <x v="8"/>
    <m/>
    <x v="0"/>
  </r>
  <r>
    <x v="30"/>
    <x v="97"/>
    <m/>
    <x v="0"/>
  </r>
  <r>
    <x v="30"/>
    <x v="98"/>
    <m/>
    <x v="0"/>
  </r>
  <r>
    <x v="30"/>
    <x v="8"/>
    <m/>
    <x v="0"/>
  </r>
  <r>
    <x v="31"/>
    <x v="94"/>
    <m/>
    <x v="0"/>
  </r>
  <r>
    <x v="31"/>
    <x v="99"/>
    <m/>
    <x v="0"/>
  </r>
  <r>
    <x v="31"/>
    <x v="7"/>
    <m/>
    <x v="0"/>
  </r>
  <r>
    <x v="31"/>
    <x v="5"/>
    <m/>
    <x v="0"/>
  </r>
  <r>
    <x v="32"/>
    <x v="59"/>
    <m/>
    <x v="0"/>
  </r>
  <r>
    <x v="32"/>
    <x v="65"/>
    <m/>
    <x v="0"/>
  </r>
  <r>
    <x v="32"/>
    <x v="100"/>
    <m/>
    <x v="0"/>
  </r>
  <r>
    <x v="32"/>
    <x v="64"/>
    <m/>
    <x v="0"/>
  </r>
  <r>
    <x v="33"/>
    <x v="3"/>
    <m/>
    <x v="0"/>
  </r>
  <r>
    <x v="33"/>
    <x v="0"/>
    <m/>
    <x v="0"/>
  </r>
  <r>
    <x v="33"/>
    <x v="101"/>
    <m/>
    <x v="0"/>
  </r>
  <r>
    <x v="33"/>
    <x v="9"/>
    <m/>
    <x v="0"/>
  </r>
  <r>
    <x v="34"/>
    <x v="3"/>
    <m/>
    <x v="0"/>
  </r>
  <r>
    <x v="34"/>
    <x v="59"/>
    <m/>
    <x v="0"/>
  </r>
  <r>
    <x v="34"/>
    <x v="102"/>
    <m/>
    <x v="0"/>
  </r>
  <r>
    <x v="35"/>
    <x v="103"/>
    <m/>
    <x v="0"/>
  </r>
  <r>
    <x v="35"/>
    <x v="104"/>
    <m/>
    <x v="0"/>
  </r>
  <r>
    <x v="35"/>
    <x v="0"/>
    <m/>
    <x v="0"/>
  </r>
  <r>
    <x v="36"/>
    <x v="0"/>
    <m/>
    <x v="0"/>
  </r>
  <r>
    <x v="37"/>
    <x v="58"/>
    <m/>
    <x v="0"/>
  </r>
  <r>
    <x v="37"/>
    <x v="105"/>
    <m/>
    <x v="0"/>
  </r>
  <r>
    <x v="37"/>
    <x v="106"/>
    <m/>
    <x v="0"/>
  </r>
  <r>
    <x v="38"/>
    <x v="107"/>
    <m/>
    <x v="0"/>
  </r>
  <r>
    <x v="38"/>
    <x v="108"/>
    <m/>
    <x v="0"/>
  </r>
  <r>
    <x v="38"/>
    <x v="109"/>
    <m/>
    <x v="0"/>
  </r>
  <r>
    <x v="39"/>
    <x v="110"/>
    <m/>
    <x v="0"/>
  </r>
  <r>
    <x v="39"/>
    <x v="111"/>
    <m/>
    <x v="0"/>
  </r>
  <r>
    <x v="40"/>
    <x v="5"/>
    <m/>
    <x v="0"/>
  </r>
  <r>
    <x v="41"/>
    <x v="112"/>
    <m/>
    <x v="0"/>
  </r>
  <r>
    <x v="41"/>
    <x v="113"/>
    <n v="2001"/>
    <x v="1"/>
  </r>
  <r>
    <x v="41"/>
    <x v="114"/>
    <n v="2001"/>
    <x v="1"/>
  </r>
  <r>
    <x v="41"/>
    <x v="115"/>
    <m/>
    <x v="0"/>
  </r>
  <r>
    <x v="41"/>
    <x v="116"/>
    <n v="1994"/>
    <x v="1"/>
  </r>
  <r>
    <x v="41"/>
    <x v="117"/>
    <n v="1984"/>
    <x v="1"/>
  </r>
  <r>
    <x v="41"/>
    <x v="118"/>
    <n v="1995"/>
    <x v="1"/>
  </r>
  <r>
    <x v="41"/>
    <x v="119"/>
    <n v="1984"/>
    <x v="1"/>
  </r>
  <r>
    <x v="41"/>
    <x v="120"/>
    <n v="1984"/>
    <x v="1"/>
  </r>
  <r>
    <x v="41"/>
    <x v="121"/>
    <n v="1980"/>
    <x v="1"/>
  </r>
  <r>
    <x v="41"/>
    <x v="122"/>
    <n v="1995"/>
    <x v="1"/>
  </r>
  <r>
    <x v="41"/>
    <x v="123"/>
    <n v="1995"/>
    <x v="1"/>
  </r>
  <r>
    <x v="41"/>
    <x v="124"/>
    <n v="1984"/>
    <x v="1"/>
  </r>
  <r>
    <x v="42"/>
    <x v="43"/>
    <m/>
    <x v="0"/>
  </r>
  <r>
    <x v="42"/>
    <x v="125"/>
    <m/>
    <x v="0"/>
  </r>
  <r>
    <x v="42"/>
    <x v="126"/>
    <m/>
    <x v="0"/>
  </r>
  <r>
    <x v="42"/>
    <x v="127"/>
    <m/>
    <x v="0"/>
  </r>
  <r>
    <x v="42"/>
    <x v="128"/>
    <m/>
    <x v="0"/>
  </r>
  <r>
    <x v="42"/>
    <x v="129"/>
    <m/>
    <x v="0"/>
  </r>
  <r>
    <x v="42"/>
    <x v="112"/>
    <m/>
    <x v="0"/>
  </r>
  <r>
    <x v="42"/>
    <x v="130"/>
    <m/>
    <x v="0"/>
  </r>
  <r>
    <x v="42"/>
    <x v="97"/>
    <m/>
    <x v="0"/>
  </r>
  <r>
    <x v="42"/>
    <x v="131"/>
    <m/>
    <x v="0"/>
  </r>
  <r>
    <x v="42"/>
    <x v="132"/>
    <m/>
    <x v="0"/>
  </r>
  <r>
    <x v="43"/>
    <x v="8"/>
    <m/>
    <x v="0"/>
  </r>
  <r>
    <x v="44"/>
    <x v="5"/>
    <m/>
    <x v="0"/>
  </r>
  <r>
    <x v="45"/>
    <x v="133"/>
    <m/>
    <x v="0"/>
  </r>
  <r>
    <x v="45"/>
    <x v="134"/>
    <m/>
    <x v="0"/>
  </r>
  <r>
    <x v="45"/>
    <x v="135"/>
    <m/>
    <x v="0"/>
  </r>
  <r>
    <x v="45"/>
    <x v="136"/>
    <m/>
    <x v="0"/>
  </r>
  <r>
    <x v="46"/>
    <x v="14"/>
    <m/>
    <x v="0"/>
  </r>
  <r>
    <x v="47"/>
    <x v="3"/>
    <m/>
    <x v="0"/>
  </r>
  <r>
    <x v="48"/>
    <x v="71"/>
    <n v="2003"/>
    <x v="2"/>
  </r>
  <r>
    <x v="48"/>
    <x v="137"/>
    <n v="1975"/>
    <x v="1"/>
  </r>
  <r>
    <x v="48"/>
    <x v="138"/>
    <n v="1985"/>
    <x v="1"/>
  </r>
  <r>
    <x v="48"/>
    <x v="139"/>
    <n v="1991"/>
    <x v="2"/>
  </r>
  <r>
    <x v="48"/>
    <x v="140"/>
    <n v="2000"/>
    <x v="2"/>
  </r>
  <r>
    <x v="48"/>
    <x v="141"/>
    <n v="2010"/>
    <x v="2"/>
  </r>
  <r>
    <x v="48"/>
    <x v="80"/>
    <n v="2003"/>
    <x v="2"/>
  </r>
  <r>
    <x v="48"/>
    <x v="142"/>
    <n v="1993"/>
    <x v="2"/>
  </r>
  <r>
    <x v="48"/>
    <x v="142"/>
    <n v="1995"/>
    <x v="1"/>
  </r>
  <r>
    <x v="48"/>
    <x v="143"/>
    <n v="1969"/>
    <x v="1"/>
  </r>
  <r>
    <x v="48"/>
    <x v="144"/>
    <n v="1991"/>
    <x v="2"/>
  </r>
  <r>
    <x v="48"/>
    <x v="144"/>
    <n v="1991"/>
    <x v="1"/>
  </r>
  <r>
    <x v="48"/>
    <x v="145"/>
    <n v="1969"/>
    <x v="1"/>
  </r>
  <r>
    <x v="48"/>
    <x v="146"/>
    <n v="1962"/>
    <x v="1"/>
  </r>
  <r>
    <x v="48"/>
    <x v="0"/>
    <m/>
    <x v="0"/>
  </r>
  <r>
    <x v="48"/>
    <x v="147"/>
    <n v="2004"/>
    <x v="2"/>
  </r>
  <r>
    <x v="48"/>
    <x v="147"/>
    <n v="2005"/>
    <x v="1"/>
  </r>
  <r>
    <x v="49"/>
    <x v="65"/>
    <m/>
    <x v="0"/>
  </r>
  <r>
    <x v="49"/>
    <x v="148"/>
    <m/>
    <x v="0"/>
  </r>
  <r>
    <x v="49"/>
    <x v="126"/>
    <m/>
    <x v="0"/>
  </r>
  <r>
    <x v="49"/>
    <x v="149"/>
    <m/>
    <x v="0"/>
  </r>
  <r>
    <x v="49"/>
    <x v="150"/>
    <m/>
    <x v="0"/>
  </r>
  <r>
    <x v="49"/>
    <x v="151"/>
    <m/>
    <x v="0"/>
  </r>
  <r>
    <x v="49"/>
    <x v="0"/>
    <m/>
    <x v="0"/>
  </r>
  <r>
    <x v="49"/>
    <x v="5"/>
    <m/>
    <x v="0"/>
  </r>
  <r>
    <x v="50"/>
    <x v="3"/>
    <m/>
    <x v="0"/>
  </r>
  <r>
    <x v="50"/>
    <x v="65"/>
    <m/>
    <x v="0"/>
  </r>
  <r>
    <x v="50"/>
    <x v="98"/>
    <m/>
    <x v="0"/>
  </r>
  <r>
    <x v="51"/>
    <x v="9"/>
    <m/>
    <x v="0"/>
  </r>
  <r>
    <x v="51"/>
    <x v="14"/>
    <m/>
    <x v="0"/>
  </r>
  <r>
    <x v="52"/>
    <x v="152"/>
    <m/>
    <x v="0"/>
  </r>
  <r>
    <x v="52"/>
    <x v="153"/>
    <m/>
    <x v="0"/>
  </r>
  <r>
    <x v="53"/>
    <x v="9"/>
    <m/>
    <x v="0"/>
  </r>
  <r>
    <x v="54"/>
    <x v="154"/>
    <m/>
    <x v="0"/>
  </r>
  <r>
    <x v="54"/>
    <x v="155"/>
    <m/>
    <x v="0"/>
  </r>
  <r>
    <x v="54"/>
    <x v="156"/>
    <m/>
    <x v="0"/>
  </r>
  <r>
    <x v="54"/>
    <x v="157"/>
    <m/>
    <x v="0"/>
  </r>
  <r>
    <x v="55"/>
    <x v="140"/>
    <n v="2000"/>
    <x v="2"/>
  </r>
  <r>
    <x v="55"/>
    <x v="158"/>
    <m/>
    <x v="0"/>
  </r>
  <r>
    <x v="56"/>
    <x v="159"/>
    <m/>
    <x v="0"/>
  </r>
  <r>
    <x v="56"/>
    <x v="3"/>
    <m/>
    <x v="0"/>
  </r>
  <r>
    <x v="57"/>
    <x v="160"/>
    <m/>
    <x v="0"/>
  </r>
  <r>
    <x v="57"/>
    <x v="4"/>
    <m/>
    <x v="0"/>
  </r>
  <r>
    <x v="57"/>
    <x v="161"/>
    <m/>
    <x v="0"/>
  </r>
  <r>
    <x v="57"/>
    <x v="162"/>
    <m/>
    <x v="0"/>
  </r>
  <r>
    <x v="58"/>
    <x v="163"/>
    <m/>
    <x v="0"/>
  </r>
  <r>
    <x v="58"/>
    <x v="106"/>
    <m/>
    <x v="0"/>
  </r>
  <r>
    <x v="58"/>
    <x v="164"/>
    <m/>
    <x v="0"/>
  </r>
  <r>
    <x v="58"/>
    <x v="165"/>
    <m/>
    <x v="0"/>
  </r>
  <r>
    <x v="59"/>
    <x v="3"/>
    <m/>
    <x v="0"/>
  </r>
  <r>
    <x v="59"/>
    <x v="5"/>
    <m/>
    <x v="0"/>
  </r>
  <r>
    <x v="60"/>
    <x v="166"/>
    <m/>
    <x v="0"/>
  </r>
  <r>
    <x v="60"/>
    <x v="167"/>
    <m/>
    <x v="0"/>
  </r>
  <r>
    <x v="61"/>
    <x v="168"/>
    <m/>
    <x v="0"/>
  </r>
  <r>
    <x v="61"/>
    <x v="0"/>
    <m/>
    <x v="0"/>
  </r>
  <r>
    <x v="62"/>
    <x v="169"/>
    <n v="1999"/>
    <x v="2"/>
  </r>
  <r>
    <x v="62"/>
    <x v="170"/>
    <n v="1989"/>
    <x v="2"/>
  </r>
  <r>
    <x v="62"/>
    <x v="171"/>
    <n v="2008"/>
    <x v="2"/>
  </r>
  <r>
    <x v="62"/>
    <x v="172"/>
    <n v="1989"/>
    <x v="2"/>
  </r>
  <r>
    <x v="62"/>
    <x v="173"/>
    <m/>
    <x v="0"/>
  </r>
  <r>
    <x v="62"/>
    <x v="7"/>
    <m/>
    <x v="0"/>
  </r>
  <r>
    <x v="63"/>
    <x v="174"/>
    <m/>
    <x v="0"/>
  </r>
  <r>
    <x v="63"/>
    <x v="175"/>
    <m/>
    <x v="0"/>
  </r>
  <r>
    <x v="63"/>
    <x v="176"/>
    <m/>
    <x v="0"/>
  </r>
  <r>
    <x v="63"/>
    <x v="5"/>
    <m/>
    <x v="0"/>
  </r>
  <r>
    <x v="64"/>
    <x v="159"/>
    <m/>
    <x v="0"/>
  </r>
  <r>
    <x v="64"/>
    <x v="0"/>
    <m/>
    <x v="0"/>
  </r>
  <r>
    <x v="64"/>
    <x v="9"/>
    <m/>
    <x v="0"/>
  </r>
  <r>
    <x v="65"/>
    <x v="129"/>
    <m/>
    <x v="0"/>
  </r>
  <r>
    <x v="65"/>
    <x v="177"/>
    <m/>
    <x v="0"/>
  </r>
  <r>
    <x v="65"/>
    <x v="178"/>
    <m/>
    <x v="0"/>
  </r>
  <r>
    <x v="65"/>
    <x v="179"/>
    <m/>
    <x v="0"/>
  </r>
  <r>
    <x v="66"/>
    <x v="180"/>
    <m/>
    <x v="0"/>
  </r>
  <r>
    <x v="66"/>
    <x v="181"/>
    <m/>
    <x v="0"/>
  </r>
  <r>
    <x v="66"/>
    <x v="182"/>
    <m/>
    <x v="0"/>
  </r>
  <r>
    <x v="67"/>
    <x v="3"/>
    <m/>
    <x v="0"/>
  </r>
</pivotCacheRecords>
</file>

<file path=xl/pivotCache/pivotCacheRecords5.xml><?xml version="1.0" encoding="utf-8"?>
<pivotCacheRecords xmlns="http://schemas.openxmlformats.org/spreadsheetml/2006/main" xmlns:r="http://schemas.openxmlformats.org/officeDocument/2006/relationships" count="525">
  <r>
    <x v="0"/>
    <m/>
    <x v="0"/>
    <m/>
    <x v="0"/>
  </r>
  <r>
    <x v="1"/>
    <m/>
    <x v="1"/>
    <n v="1987"/>
    <x v="0"/>
  </r>
  <r>
    <x v="1"/>
    <m/>
    <x v="2"/>
    <s v="1979-80"/>
    <x v="0"/>
  </r>
  <r>
    <x v="1"/>
    <m/>
    <x v="3"/>
    <n v="1987"/>
    <x v="0"/>
  </r>
  <r>
    <x v="1"/>
    <m/>
    <x v="4"/>
    <n v="1987"/>
    <x v="0"/>
  </r>
  <r>
    <x v="1"/>
    <m/>
    <x v="5"/>
    <s v="1979/80"/>
    <x v="0"/>
  </r>
  <r>
    <x v="1"/>
    <m/>
    <x v="6"/>
    <n v="1995"/>
    <x v="0"/>
  </r>
  <r>
    <x v="1"/>
    <m/>
    <x v="7"/>
    <n v="1995"/>
    <x v="0"/>
  </r>
  <r>
    <x v="1"/>
    <m/>
    <x v="8"/>
    <n v="1990"/>
    <x v="0"/>
  </r>
  <r>
    <x v="1"/>
    <m/>
    <x v="9"/>
    <n v="1987"/>
    <x v="0"/>
  </r>
  <r>
    <x v="1"/>
    <m/>
    <x v="10"/>
    <n v="1987"/>
    <x v="0"/>
  </r>
  <r>
    <x v="1"/>
    <m/>
    <x v="11"/>
    <n v="1983"/>
    <x v="0"/>
  </r>
  <r>
    <x v="1"/>
    <m/>
    <x v="12"/>
    <n v="1993"/>
    <x v="0"/>
  </r>
  <r>
    <x v="1"/>
    <m/>
    <x v="13"/>
    <n v="1993"/>
    <x v="0"/>
  </r>
  <r>
    <x v="2"/>
    <s v="Small red"/>
    <x v="14"/>
    <n v="1982"/>
    <x v="0"/>
  </r>
  <r>
    <x v="2"/>
    <s v="Small red"/>
    <x v="15"/>
    <n v="2000"/>
    <x v="1"/>
  </r>
  <r>
    <x v="2"/>
    <s v="Black"/>
    <x v="16"/>
    <n v="1982"/>
    <x v="0"/>
  </r>
  <r>
    <x v="2"/>
    <s v="Small red"/>
    <x v="17"/>
    <n v="2003"/>
    <x v="1"/>
  </r>
  <r>
    <x v="2"/>
    <s v="Red"/>
    <x v="18"/>
    <n v="2006"/>
    <x v="0"/>
  </r>
  <r>
    <x v="2"/>
    <s v="Small red"/>
    <x v="19"/>
    <n v="1996"/>
    <x v="0"/>
  </r>
  <r>
    <x v="2"/>
    <s v="Small red"/>
    <x v="20"/>
    <n v="1982"/>
    <x v="0"/>
  </r>
  <r>
    <x v="2"/>
    <s v="Black"/>
    <x v="21"/>
    <n v="1995"/>
    <x v="0"/>
  </r>
  <r>
    <x v="2"/>
    <s v="Small red"/>
    <x v="22"/>
    <n v="1982"/>
    <x v="0"/>
  </r>
  <r>
    <x v="2"/>
    <s v="Black"/>
    <x v="23"/>
    <n v="1995"/>
    <x v="0"/>
  </r>
  <r>
    <x v="2"/>
    <s v="Black"/>
    <x v="24"/>
    <n v="1984"/>
    <x v="0"/>
  </r>
  <r>
    <x v="2"/>
    <s v="Small red"/>
    <x v="25"/>
    <n v="1982"/>
    <x v="0"/>
  </r>
  <r>
    <x v="2"/>
    <s v="Small red"/>
    <x v="26"/>
    <n v="1982"/>
    <x v="0"/>
  </r>
  <r>
    <x v="2"/>
    <s v="Black"/>
    <x v="27"/>
    <n v="1982"/>
    <x v="0"/>
  </r>
  <r>
    <x v="2"/>
    <s v="Small red"/>
    <x v="28"/>
    <n v="1995"/>
    <x v="0"/>
  </r>
  <r>
    <x v="2"/>
    <s v="Black"/>
    <x v="29"/>
    <n v="1982"/>
    <x v="0"/>
  </r>
  <r>
    <x v="2"/>
    <s v="Black"/>
    <x v="30"/>
    <n v="1993"/>
    <x v="0"/>
  </r>
  <r>
    <x v="2"/>
    <s v="White"/>
    <x v="31"/>
    <n v="2009"/>
    <x v="1"/>
  </r>
  <r>
    <x v="2"/>
    <s v="Black"/>
    <x v="32"/>
    <n v="1982"/>
    <x v="0"/>
  </r>
  <r>
    <x v="2"/>
    <s v="Small red"/>
    <x v="33"/>
    <n v="2004"/>
    <x v="1"/>
  </r>
  <r>
    <x v="2"/>
    <s v="Small red"/>
    <x v="34"/>
    <n v="2007"/>
    <x v="1"/>
  </r>
  <r>
    <x v="2"/>
    <s v="Small red"/>
    <x v="35"/>
    <n v="1992"/>
    <x v="0"/>
  </r>
  <r>
    <x v="2"/>
    <s v="Small red"/>
    <x v="36"/>
    <n v="1993"/>
    <x v="0"/>
  </r>
  <r>
    <x v="2"/>
    <s v="Black"/>
    <x v="37"/>
    <n v="1994"/>
    <x v="0"/>
  </r>
  <r>
    <x v="2"/>
    <s v="Small red"/>
    <x v="38"/>
    <n v="1994"/>
    <x v="0"/>
  </r>
  <r>
    <x v="2"/>
    <m/>
    <x v="39"/>
    <n v="2007"/>
    <x v="0"/>
  </r>
  <r>
    <x v="3"/>
    <m/>
    <x v="40"/>
    <n v="1994"/>
    <x v="0"/>
  </r>
  <r>
    <x v="3"/>
    <m/>
    <x v="41"/>
    <n v="1989"/>
    <x v="0"/>
  </r>
  <r>
    <x v="3"/>
    <m/>
    <x v="42"/>
    <n v="1993"/>
    <x v="0"/>
  </r>
  <r>
    <x v="3"/>
    <m/>
    <x v="43"/>
    <n v="2003"/>
    <x v="0"/>
  </r>
  <r>
    <x v="3"/>
    <m/>
    <x v="44"/>
    <n v="1989"/>
    <x v="0"/>
  </r>
  <r>
    <x v="3"/>
    <m/>
    <x v="45"/>
    <n v="1993"/>
    <x v="0"/>
  </r>
  <r>
    <x v="3"/>
    <m/>
    <x v="46"/>
    <n v="2003"/>
    <x v="0"/>
  </r>
  <r>
    <x v="3"/>
    <m/>
    <x v="47"/>
    <n v="2005"/>
    <x v="0"/>
  </r>
  <r>
    <x v="3"/>
    <m/>
    <x v="48"/>
    <n v="2006"/>
    <x v="0"/>
  </r>
  <r>
    <x v="3"/>
    <m/>
    <x v="49"/>
    <n v="2003"/>
    <x v="0"/>
  </r>
  <r>
    <x v="3"/>
    <m/>
    <x v="50"/>
    <n v="2003"/>
    <x v="0"/>
  </r>
  <r>
    <x v="3"/>
    <m/>
    <x v="51"/>
    <n v="2003"/>
    <x v="0"/>
  </r>
  <r>
    <x v="3"/>
    <m/>
    <x v="52"/>
    <n v="1989"/>
    <x v="0"/>
  </r>
  <r>
    <x v="3"/>
    <m/>
    <x v="53"/>
    <n v="1990"/>
    <x v="0"/>
  </r>
  <r>
    <x v="3"/>
    <m/>
    <x v="54"/>
    <n v="2003"/>
    <x v="0"/>
  </r>
  <r>
    <x v="3"/>
    <m/>
    <x v="55"/>
    <n v="2003"/>
    <x v="0"/>
  </r>
  <r>
    <x v="3"/>
    <m/>
    <x v="56"/>
    <n v="1990"/>
    <x v="0"/>
  </r>
  <r>
    <x v="3"/>
    <m/>
    <x v="57"/>
    <n v="1993"/>
    <x v="0"/>
  </r>
  <r>
    <x v="3"/>
    <m/>
    <x v="58"/>
    <n v="2003"/>
    <x v="0"/>
  </r>
  <r>
    <x v="3"/>
    <m/>
    <x v="59"/>
    <n v="2005"/>
    <x v="0"/>
  </r>
  <r>
    <x v="3"/>
    <m/>
    <x v="60"/>
    <n v="1993"/>
    <x v="0"/>
  </r>
  <r>
    <x v="3"/>
    <m/>
    <x v="61"/>
    <n v="1993"/>
    <x v="0"/>
  </r>
  <r>
    <x v="3"/>
    <m/>
    <x v="62"/>
    <n v="1989"/>
    <x v="0"/>
  </r>
  <r>
    <x v="3"/>
    <m/>
    <x v="63"/>
    <n v="2006"/>
    <x v="0"/>
  </r>
  <r>
    <x v="4"/>
    <s v="White"/>
    <x v="64"/>
    <n v="1983"/>
    <x v="1"/>
  </r>
  <r>
    <x v="4"/>
    <s v="White"/>
    <x v="65"/>
    <n v="1983"/>
    <x v="1"/>
  </r>
  <r>
    <x v="4"/>
    <s v="Black"/>
    <x v="66"/>
    <n v="1998"/>
    <x v="0"/>
  </r>
  <r>
    <x v="4"/>
    <s v="Black"/>
    <x v="66"/>
    <n v="1998"/>
    <x v="1"/>
  </r>
  <r>
    <x v="4"/>
    <s v="Red mottled"/>
    <x v="67"/>
    <n v="1998"/>
    <x v="0"/>
  </r>
  <r>
    <x v="4"/>
    <s v="Red mottled"/>
    <x v="67"/>
    <n v="1998"/>
    <x v="1"/>
  </r>
  <r>
    <x v="4"/>
    <m/>
    <x v="68"/>
    <n v="2009"/>
    <x v="1"/>
  </r>
  <r>
    <x v="4"/>
    <s v="Calima"/>
    <x v="69"/>
    <n v="1998"/>
    <x v="0"/>
  </r>
  <r>
    <x v="4"/>
    <s v="Red mottled"/>
    <x v="69"/>
    <n v="1998"/>
    <x v="1"/>
  </r>
  <r>
    <x v="4"/>
    <s v="Black"/>
    <x v="70"/>
    <n v="1987"/>
    <x v="1"/>
  </r>
  <r>
    <x v="4"/>
    <s v="Red mottled"/>
    <x v="71"/>
    <n v="1987"/>
    <x v="1"/>
  </r>
  <r>
    <x v="4"/>
    <s v="Pink"/>
    <x v="72"/>
    <n v="1999"/>
    <x v="1"/>
  </r>
  <r>
    <x v="4"/>
    <s v="Pink"/>
    <x v="73"/>
    <n v="1998"/>
    <x v="0"/>
  </r>
  <r>
    <x v="4"/>
    <s v="Red mottled"/>
    <x v="73"/>
    <n v="1998"/>
    <x v="1"/>
  </r>
  <r>
    <x v="5"/>
    <s v="Black"/>
    <x v="74"/>
    <n v="2010"/>
    <x v="1"/>
  </r>
  <r>
    <x v="5"/>
    <s v="White"/>
    <x v="75"/>
    <n v="2003"/>
    <x v="1"/>
  </r>
  <r>
    <x v="5"/>
    <s v="White"/>
    <x v="76"/>
    <n v="2004"/>
    <x v="1"/>
  </r>
  <r>
    <x v="5"/>
    <s v="Red kidney"/>
    <x v="77"/>
    <n v="2003"/>
    <x v="1"/>
  </r>
  <r>
    <x v="5"/>
    <s v="Red (Radical)"/>
    <x v="78"/>
    <n v="1999"/>
    <x v="0"/>
  </r>
  <r>
    <x v="5"/>
    <s v="Red"/>
    <x v="78"/>
    <n v="1999"/>
    <x v="1"/>
  </r>
  <r>
    <x v="5"/>
    <s v="Canario"/>
    <x v="79"/>
    <n v="1994"/>
    <x v="0"/>
  </r>
  <r>
    <x v="5"/>
    <s v="Yellow"/>
    <x v="79"/>
    <n v="2003"/>
    <x v="1"/>
  </r>
  <r>
    <x v="5"/>
    <s v="Yellow"/>
    <x v="80"/>
    <n v="2005"/>
    <x v="1"/>
  </r>
  <r>
    <x v="5"/>
    <s v="Yellow"/>
    <x v="81"/>
    <n v="2007"/>
    <x v="1"/>
  </r>
  <r>
    <x v="5"/>
    <s v="Canario"/>
    <x v="82"/>
    <n v="2004"/>
    <x v="0"/>
  </r>
  <r>
    <x v="5"/>
    <s v="Yellow"/>
    <x v="82"/>
    <n v="2004"/>
    <x v="1"/>
  </r>
  <r>
    <x v="5"/>
    <s v="Red mottled"/>
    <x v="83"/>
    <n v="2003"/>
    <x v="1"/>
  </r>
  <r>
    <x v="5"/>
    <s v="Calima"/>
    <x v="84"/>
    <n v="1979"/>
    <x v="0"/>
  </r>
  <r>
    <x v="5"/>
    <s v="Calima"/>
    <x v="85"/>
    <n v="1993"/>
    <x v="0"/>
  </r>
  <r>
    <x v="5"/>
    <s v="Cranberry"/>
    <x v="86"/>
    <n v="1993"/>
    <x v="0"/>
  </r>
  <r>
    <x v="5"/>
    <s v="Large White"/>
    <x v="87"/>
    <n v="1979"/>
    <x v="0"/>
  </r>
  <r>
    <x v="5"/>
    <s v="Cream (Bayo)"/>
    <x v="88"/>
    <n v="1998"/>
    <x v="0"/>
  </r>
  <r>
    <x v="5"/>
    <s v="Red kidney"/>
    <x v="89"/>
    <n v="1990"/>
    <x v="0"/>
  </r>
  <r>
    <x v="5"/>
    <s v="Mulatinho"/>
    <x v="90"/>
    <n v="1979"/>
    <x v="0"/>
  </r>
  <r>
    <x v="5"/>
    <s v="Mottled red (Calima)"/>
    <x v="91"/>
    <n v="1996"/>
    <x v="0"/>
  </r>
  <r>
    <x v="5"/>
    <s v="Red mottled"/>
    <x v="91"/>
    <n v="1996"/>
    <x v="1"/>
  </r>
  <r>
    <x v="5"/>
    <s v="Purple mottled"/>
    <x v="92"/>
    <n v="2004"/>
    <x v="1"/>
  </r>
  <r>
    <x v="5"/>
    <s v="Red mottled"/>
    <x v="93"/>
    <n v="2007"/>
    <x v="1"/>
  </r>
  <r>
    <x v="5"/>
    <s v="Mottled red"/>
    <x v="94"/>
    <n v="1986"/>
    <x v="0"/>
  </r>
  <r>
    <x v="5"/>
    <s v="Red mottled"/>
    <x v="95"/>
    <n v="2009"/>
    <x v="1"/>
  </r>
  <r>
    <x v="5"/>
    <s v="Red mottled"/>
    <x v="96"/>
    <n v="2009"/>
    <x v="1"/>
  </r>
  <r>
    <x v="5"/>
    <s v="Yellow"/>
    <x v="97"/>
    <n v="2009"/>
    <x v="1"/>
  </r>
  <r>
    <x v="5"/>
    <s v="Red mottled"/>
    <x v="98"/>
    <n v="2010"/>
    <x v="1"/>
  </r>
  <r>
    <x v="5"/>
    <s v="Mottled red"/>
    <x v="99"/>
    <n v="1993"/>
    <x v="0"/>
  </r>
  <r>
    <x v="5"/>
    <s v="Red mottled"/>
    <x v="99"/>
    <n v="2004"/>
    <x v="1"/>
  </r>
  <r>
    <x v="6"/>
    <s v="Small red"/>
    <x v="100"/>
    <n v="2000"/>
    <x v="0"/>
  </r>
  <r>
    <x v="6"/>
    <s v="Small red"/>
    <x v="100"/>
    <n v="2000"/>
    <x v="1"/>
  </r>
  <r>
    <x v="6"/>
    <s v="Small red"/>
    <x v="101"/>
    <n v="2008"/>
    <x v="1"/>
  </r>
  <r>
    <x v="6"/>
    <s v="Small red"/>
    <x v="102"/>
    <n v="1990"/>
    <x v="0"/>
  </r>
  <r>
    <x v="6"/>
    <s v="Small red"/>
    <x v="103"/>
    <n v="1988"/>
    <x v="0"/>
  </r>
  <r>
    <x v="6"/>
    <s v="Small red"/>
    <x v="104"/>
    <n v="2008"/>
    <x v="1"/>
  </r>
  <r>
    <x v="6"/>
    <s v="Small red"/>
    <x v="105"/>
    <n v="2005"/>
    <x v="1"/>
  </r>
  <r>
    <x v="6"/>
    <s v="Small red"/>
    <x v="106"/>
    <n v="2002"/>
    <x v="0"/>
  </r>
  <r>
    <x v="6"/>
    <s v="Small red"/>
    <x v="106"/>
    <n v="2002"/>
    <x v="1"/>
  </r>
  <r>
    <x v="6"/>
    <s v="Black"/>
    <x v="107"/>
    <n v="1982"/>
    <x v="0"/>
  </r>
  <r>
    <x v="6"/>
    <s v="Small red"/>
    <x v="108"/>
    <n v="1995"/>
    <x v="0"/>
  </r>
  <r>
    <x v="6"/>
    <s v="Small red"/>
    <x v="109"/>
    <n v="1997"/>
    <x v="0"/>
  </r>
  <r>
    <x v="7"/>
    <m/>
    <x v="110"/>
    <n v="2001"/>
    <x v="0"/>
  </r>
  <r>
    <x v="7"/>
    <m/>
    <x v="111"/>
    <n v="1997"/>
    <x v="0"/>
  </r>
  <r>
    <x v="7"/>
    <m/>
    <x v="112"/>
    <n v="1991"/>
    <x v="0"/>
  </r>
  <r>
    <x v="7"/>
    <m/>
    <x v="113"/>
    <n v="2001"/>
    <x v="0"/>
  </r>
  <r>
    <x v="7"/>
    <m/>
    <x v="114"/>
    <n v="2005"/>
    <x v="0"/>
  </r>
  <r>
    <x v="7"/>
    <m/>
    <x v="115"/>
    <n v="1989"/>
    <x v="0"/>
  </r>
  <r>
    <x v="7"/>
    <m/>
    <x v="116"/>
    <n v="1999"/>
    <x v="0"/>
  </r>
  <r>
    <x v="7"/>
    <m/>
    <x v="117"/>
    <n v="1998"/>
    <x v="0"/>
  </r>
  <r>
    <x v="7"/>
    <m/>
    <x v="118"/>
    <n v="2003"/>
    <x v="0"/>
  </r>
  <r>
    <x v="7"/>
    <m/>
    <x v="119"/>
    <n v="2003"/>
    <x v="0"/>
  </r>
  <r>
    <x v="7"/>
    <m/>
    <x v="120"/>
    <n v="2006"/>
    <x v="0"/>
  </r>
  <r>
    <x v="7"/>
    <m/>
    <x v="121"/>
    <n v="1997"/>
    <x v="0"/>
  </r>
  <r>
    <x v="7"/>
    <m/>
    <x v="122"/>
    <n v="1999"/>
    <x v="0"/>
  </r>
  <r>
    <x v="7"/>
    <m/>
    <x v="123"/>
    <n v="2003"/>
    <x v="0"/>
  </r>
  <r>
    <x v="7"/>
    <m/>
    <x v="124"/>
    <n v="1999"/>
    <x v="0"/>
  </r>
  <r>
    <x v="7"/>
    <m/>
    <x v="125"/>
    <n v="2003"/>
    <x v="0"/>
  </r>
  <r>
    <x v="7"/>
    <m/>
    <x v="126"/>
    <n v="1998"/>
    <x v="0"/>
  </r>
  <r>
    <x v="7"/>
    <m/>
    <x v="127"/>
    <s v="1972-1973"/>
    <x v="0"/>
  </r>
  <r>
    <x v="7"/>
    <m/>
    <x v="128"/>
    <n v="1999"/>
    <x v="0"/>
  </r>
  <r>
    <x v="7"/>
    <m/>
    <x v="129"/>
    <n v="2006"/>
    <x v="0"/>
  </r>
  <r>
    <x v="7"/>
    <m/>
    <x v="130"/>
    <s v="2002-2003"/>
    <x v="0"/>
  </r>
  <r>
    <x v="7"/>
    <m/>
    <x v="131"/>
    <n v="1999"/>
    <x v="0"/>
  </r>
  <r>
    <x v="7"/>
    <m/>
    <x v="132"/>
    <n v="2006"/>
    <x v="0"/>
  </r>
  <r>
    <x v="7"/>
    <m/>
    <x v="133"/>
    <n v="2005"/>
    <x v="0"/>
  </r>
  <r>
    <x v="7"/>
    <m/>
    <x v="134"/>
    <n v="2005"/>
    <x v="0"/>
  </r>
  <r>
    <x v="7"/>
    <m/>
    <x v="135"/>
    <n v="1989"/>
    <x v="0"/>
  </r>
  <r>
    <x v="7"/>
    <m/>
    <x v="136"/>
    <n v="2004"/>
    <x v="0"/>
  </r>
  <r>
    <x v="7"/>
    <m/>
    <x v="137"/>
    <n v="2006"/>
    <x v="0"/>
  </r>
  <r>
    <x v="7"/>
    <m/>
    <x v="138"/>
    <n v="2006"/>
    <x v="0"/>
  </r>
  <r>
    <x v="7"/>
    <m/>
    <x v="139"/>
    <n v="2005"/>
    <x v="0"/>
  </r>
  <r>
    <x v="7"/>
    <m/>
    <x v="140"/>
    <n v="1999"/>
    <x v="0"/>
  </r>
  <r>
    <x v="7"/>
    <m/>
    <x v="141"/>
    <n v="1999"/>
    <x v="0"/>
  </r>
  <r>
    <x v="7"/>
    <m/>
    <x v="142"/>
    <n v="2006"/>
    <x v="0"/>
  </r>
  <r>
    <x v="7"/>
    <m/>
    <x v="143"/>
    <n v="2005"/>
    <x v="0"/>
  </r>
  <r>
    <x v="7"/>
    <m/>
    <x v="144"/>
    <n v="1997"/>
    <x v="0"/>
  </r>
  <r>
    <x v="8"/>
    <s v="Black"/>
    <x v="145"/>
    <n v="2011"/>
    <x v="1"/>
  </r>
  <r>
    <x v="8"/>
    <s v="Small red"/>
    <x v="146"/>
    <n v="1992"/>
    <x v="0"/>
  </r>
  <r>
    <x v="8"/>
    <s v="Black"/>
    <x v="147"/>
    <n v="1978"/>
    <x v="0"/>
  </r>
  <r>
    <x v="8"/>
    <s v="Black"/>
    <x v="148"/>
    <n v="1996"/>
    <x v="0"/>
  </r>
  <r>
    <x v="8"/>
    <s v="Black"/>
    <x v="149"/>
    <n v="1996"/>
    <x v="0"/>
  </r>
  <r>
    <x v="8"/>
    <s v="Black"/>
    <x v="150"/>
    <n v="1992"/>
    <x v="0"/>
  </r>
  <r>
    <x v="8"/>
    <s v="Black"/>
    <x v="151"/>
    <n v="1996"/>
    <x v="0"/>
  </r>
  <r>
    <x v="8"/>
    <s v="Black"/>
    <x v="152"/>
    <n v="1979"/>
    <x v="0"/>
  </r>
  <r>
    <x v="8"/>
    <s v="Black"/>
    <x v="153"/>
    <n v="1998"/>
    <x v="0"/>
  </r>
  <r>
    <x v="8"/>
    <s v="Black"/>
    <x v="154"/>
    <n v="1978"/>
    <x v="0"/>
  </r>
  <r>
    <x v="8"/>
    <s v="Black"/>
    <x v="155"/>
    <n v="1978"/>
    <x v="0"/>
  </r>
  <r>
    <x v="8"/>
    <s v="Black"/>
    <x v="156"/>
    <n v="2010"/>
    <x v="1"/>
  </r>
  <r>
    <x v="8"/>
    <s v="Black"/>
    <x v="157"/>
    <n v="1979"/>
    <x v="0"/>
  </r>
  <r>
    <x v="8"/>
    <s v="Black"/>
    <x v="158"/>
    <n v="1978"/>
    <x v="0"/>
  </r>
  <r>
    <x v="8"/>
    <s v="Black"/>
    <x v="159"/>
    <n v="1978"/>
    <x v="0"/>
  </r>
  <r>
    <x v="8"/>
    <s v="Black"/>
    <x v="160"/>
    <n v="2010"/>
    <x v="1"/>
  </r>
  <r>
    <x v="8"/>
    <s v="Black"/>
    <x v="161"/>
    <n v="1996"/>
    <x v="0"/>
  </r>
  <r>
    <x v="8"/>
    <s v="Black"/>
    <x v="162"/>
    <n v="2011"/>
    <x v="1"/>
  </r>
  <r>
    <x v="8"/>
    <s v="Black"/>
    <x v="163"/>
    <n v="1979"/>
    <x v="0"/>
  </r>
  <r>
    <x v="8"/>
    <s v="Black"/>
    <x v="164"/>
    <n v="1978"/>
    <x v="0"/>
  </r>
  <r>
    <x v="8"/>
    <s v="Black"/>
    <x v="165"/>
    <n v="2011"/>
    <x v="1"/>
  </r>
  <r>
    <x v="8"/>
    <s v="Black"/>
    <x v="166"/>
    <n v="2010"/>
    <x v="1"/>
  </r>
  <r>
    <x v="8"/>
    <s v="Black"/>
    <x v="167"/>
    <n v="1978"/>
    <x v="0"/>
  </r>
  <r>
    <x v="9"/>
    <s v="Small black"/>
    <x v="168"/>
    <n v="2008"/>
    <x v="1"/>
  </r>
  <r>
    <x v="9"/>
    <s v="Black"/>
    <x v="66"/>
    <n v="2008"/>
    <x v="1"/>
  </r>
  <r>
    <x v="9"/>
    <s v="Small red"/>
    <x v="169"/>
    <n v="1986"/>
    <x v="0"/>
  </r>
  <r>
    <x v="9"/>
    <m/>
    <x v="170"/>
    <n v="1986"/>
    <x v="0"/>
  </r>
  <r>
    <x v="9"/>
    <s v="Red mottled"/>
    <x v="71"/>
    <n v="2008"/>
    <x v="1"/>
  </r>
  <r>
    <x v="9"/>
    <s v="Black"/>
    <x v="171"/>
    <n v="1986"/>
    <x v="0"/>
  </r>
  <r>
    <x v="9"/>
    <s v="Black"/>
    <x v="172"/>
    <n v="2008"/>
    <x v="1"/>
  </r>
  <r>
    <x v="10"/>
    <s v="Small red"/>
    <x v="173"/>
    <n v="1980"/>
    <x v="0"/>
  </r>
  <r>
    <x v="10"/>
    <s v="Small red"/>
    <x v="174"/>
    <n v="2002"/>
    <x v="0"/>
  </r>
  <r>
    <x v="10"/>
    <s v="Small red"/>
    <x v="174"/>
    <n v="2003"/>
    <x v="1"/>
  </r>
  <r>
    <x v="10"/>
    <s v="Small red"/>
    <x v="175"/>
    <n v="1987"/>
    <x v="0"/>
  </r>
  <r>
    <x v="10"/>
    <s v="Small red"/>
    <x v="176"/>
    <n v="2009"/>
    <x v="1"/>
  </r>
  <r>
    <x v="10"/>
    <s v="Small red"/>
    <x v="177"/>
    <n v="2007"/>
    <x v="1"/>
  </r>
  <r>
    <x v="10"/>
    <s v="Small red"/>
    <x v="178"/>
    <n v="2002"/>
    <x v="0"/>
  </r>
  <r>
    <x v="10"/>
    <s v="Small red"/>
    <x v="178"/>
    <n v="2003"/>
    <x v="1"/>
  </r>
  <r>
    <x v="10"/>
    <s v="Small red"/>
    <x v="179"/>
    <n v="1984"/>
    <x v="0"/>
  </r>
  <r>
    <x v="10"/>
    <s v="Small red"/>
    <x v="180"/>
    <n v="2003"/>
    <x v="1"/>
  </r>
  <r>
    <x v="10"/>
    <s v="Small red"/>
    <x v="181"/>
    <n v="2003"/>
    <x v="1"/>
  </r>
  <r>
    <x v="10"/>
    <s v="Small red"/>
    <x v="182"/>
    <n v="2007"/>
    <x v="1"/>
  </r>
  <r>
    <x v="10"/>
    <s v="Small red"/>
    <x v="183"/>
    <n v="1982"/>
    <x v="0"/>
  </r>
  <r>
    <x v="10"/>
    <s v="Small red"/>
    <x v="184"/>
    <n v="2007"/>
    <x v="1"/>
  </r>
  <r>
    <x v="10"/>
    <s v="Small red"/>
    <x v="185"/>
    <n v="1996"/>
    <x v="0"/>
  </r>
  <r>
    <x v="10"/>
    <s v="Small red"/>
    <x v="186"/>
    <n v="1996"/>
    <x v="0"/>
  </r>
  <r>
    <x v="10"/>
    <s v="Small red"/>
    <x v="187"/>
    <n v="2007"/>
    <x v="1"/>
  </r>
  <r>
    <x v="10"/>
    <s v="Small red"/>
    <x v="188"/>
    <n v="1992"/>
    <x v="0"/>
  </r>
  <r>
    <x v="10"/>
    <s v="Small red"/>
    <x v="189"/>
    <n v="1990"/>
    <x v="0"/>
  </r>
  <r>
    <x v="10"/>
    <s v="Red kidney"/>
    <x v="190"/>
    <n v="1984"/>
    <x v="0"/>
  </r>
  <r>
    <x v="10"/>
    <s v="Small red"/>
    <x v="191"/>
    <n v="1982"/>
    <x v="0"/>
  </r>
  <r>
    <x v="10"/>
    <s v="Small red"/>
    <x v="192"/>
    <n v="2009"/>
    <x v="1"/>
  </r>
  <r>
    <x v="10"/>
    <m/>
    <x v="193"/>
    <n v="2004"/>
    <x v="0"/>
  </r>
  <r>
    <x v="10"/>
    <s v="Small red"/>
    <x v="193"/>
    <n v="2004"/>
    <x v="1"/>
  </r>
  <r>
    <x v="10"/>
    <s v="Small red"/>
    <x v="194"/>
    <n v="2009"/>
    <x v="1"/>
  </r>
  <r>
    <x v="10"/>
    <s v="Small red"/>
    <x v="195"/>
    <s v="?"/>
    <x v="1"/>
  </r>
  <r>
    <x v="10"/>
    <s v="Small red"/>
    <x v="196"/>
    <n v="2005"/>
    <x v="1"/>
  </r>
  <r>
    <x v="10"/>
    <s v="Small red"/>
    <x v="197"/>
    <n v="1990"/>
    <x v="0"/>
  </r>
  <r>
    <x v="10"/>
    <s v="Small red"/>
    <x v="198"/>
    <n v="2005"/>
    <x v="1"/>
  </r>
  <r>
    <x v="10"/>
    <s v="Small red"/>
    <x v="199"/>
    <n v="2009"/>
    <x v="1"/>
  </r>
  <r>
    <x v="10"/>
    <s v="Small red"/>
    <x v="200"/>
    <n v="1994"/>
    <x v="0"/>
  </r>
  <r>
    <x v="10"/>
    <s v="Small red"/>
    <x v="201"/>
    <n v="1996"/>
    <x v="1"/>
  </r>
  <r>
    <x v="10"/>
    <s v="Small red"/>
    <x v="202"/>
    <n v="2007"/>
    <x v="1"/>
  </r>
  <r>
    <x v="11"/>
    <m/>
    <x v="203"/>
    <n v="2006"/>
    <x v="0"/>
  </r>
  <r>
    <x v="11"/>
    <m/>
    <x v="204"/>
    <s v="Early 1980s"/>
    <x v="0"/>
  </r>
  <r>
    <x v="11"/>
    <m/>
    <x v="205"/>
    <n v="2006"/>
    <x v="0"/>
  </r>
  <r>
    <x v="11"/>
    <m/>
    <x v="206"/>
    <n v="2006"/>
    <x v="0"/>
  </r>
  <r>
    <x v="11"/>
    <m/>
    <x v="207"/>
    <n v="2006"/>
    <x v="0"/>
  </r>
  <r>
    <x v="11"/>
    <m/>
    <x v="208"/>
    <n v="2006"/>
    <x v="0"/>
  </r>
  <r>
    <x v="11"/>
    <m/>
    <x v="209"/>
    <s v="Pre-release"/>
    <x v="0"/>
  </r>
  <r>
    <x v="11"/>
    <m/>
    <x v="210"/>
    <s v="Early 1980s"/>
    <x v="0"/>
  </r>
  <r>
    <x v="11"/>
    <m/>
    <x v="211"/>
    <s v="Pre-release 1992"/>
    <x v="0"/>
  </r>
  <r>
    <x v="11"/>
    <m/>
    <x v="212"/>
    <s v="Pre-release 1993"/>
    <x v="0"/>
  </r>
  <r>
    <x v="11"/>
    <m/>
    <x v="213"/>
    <n v="1999"/>
    <x v="0"/>
  </r>
  <r>
    <x v="11"/>
    <m/>
    <x v="214"/>
    <n v="1998"/>
    <x v="0"/>
  </r>
  <r>
    <x v="11"/>
    <m/>
    <x v="215"/>
    <s v="Pre-release 1991"/>
    <x v="0"/>
  </r>
  <r>
    <x v="11"/>
    <m/>
    <x v="216"/>
    <n v="1998"/>
    <x v="0"/>
  </r>
  <r>
    <x v="11"/>
    <m/>
    <x v="217"/>
    <n v="1998"/>
    <x v="0"/>
  </r>
  <r>
    <x v="11"/>
    <m/>
    <x v="218"/>
    <n v="2006"/>
    <x v="0"/>
  </r>
  <r>
    <x v="11"/>
    <m/>
    <x v="219"/>
    <n v="2006"/>
    <x v="0"/>
  </r>
  <r>
    <x v="11"/>
    <m/>
    <x v="220"/>
    <n v="2006"/>
    <x v="0"/>
  </r>
  <r>
    <x v="11"/>
    <m/>
    <x v="221"/>
    <n v="2006"/>
    <x v="0"/>
  </r>
  <r>
    <x v="11"/>
    <m/>
    <x v="222"/>
    <n v="2006"/>
    <x v="0"/>
  </r>
  <r>
    <x v="11"/>
    <m/>
    <x v="223"/>
    <n v="2006"/>
    <x v="0"/>
  </r>
  <r>
    <x v="11"/>
    <m/>
    <x v="224"/>
    <n v="2006"/>
    <x v="0"/>
  </r>
  <r>
    <x v="11"/>
    <m/>
    <x v="225"/>
    <n v="2006"/>
    <x v="0"/>
  </r>
  <r>
    <x v="11"/>
    <m/>
    <x v="226"/>
    <n v="2006"/>
    <x v="0"/>
  </r>
  <r>
    <x v="11"/>
    <m/>
    <x v="227"/>
    <s v="Early 1980s"/>
    <x v="0"/>
  </r>
  <r>
    <x v="11"/>
    <m/>
    <x v="228"/>
    <n v="2006"/>
    <x v="0"/>
  </r>
  <r>
    <x v="11"/>
    <m/>
    <x v="229"/>
    <s v="Pre-release"/>
    <x v="0"/>
  </r>
  <r>
    <x v="11"/>
    <m/>
    <x v="12"/>
    <s v="Pre-release"/>
    <x v="0"/>
  </r>
  <r>
    <x v="12"/>
    <m/>
    <x v="230"/>
    <n v="1995"/>
    <x v="0"/>
  </r>
  <r>
    <x v="13"/>
    <m/>
    <x v="110"/>
    <n v="1995"/>
    <x v="0"/>
  </r>
  <r>
    <x v="13"/>
    <m/>
    <x v="231"/>
    <n v="1995"/>
    <x v="0"/>
  </r>
  <r>
    <x v="13"/>
    <m/>
    <x v="0"/>
    <n v="1995"/>
    <x v="0"/>
  </r>
  <r>
    <x v="13"/>
    <s v="Medium cranberry"/>
    <x v="232"/>
    <n v="2006"/>
    <x v="1"/>
  </r>
  <r>
    <x v="13"/>
    <s v="Small brown"/>
    <x v="233"/>
    <n v="2006"/>
    <x v="1"/>
  </r>
  <r>
    <x v="13"/>
    <s v="Medium cranberry"/>
    <x v="234"/>
    <n v="2006"/>
    <x v="1"/>
  </r>
  <r>
    <x v="13"/>
    <s v="Speckled pink, roundish"/>
    <x v="235"/>
    <n v="1993"/>
    <x v="1"/>
  </r>
  <r>
    <x v="13"/>
    <s v="Yellow, roundish"/>
    <x v="236"/>
    <n v="1980"/>
    <x v="1"/>
  </r>
  <r>
    <x v="13"/>
    <m/>
    <x v="237"/>
    <n v="1995"/>
    <x v="0"/>
  </r>
  <r>
    <x v="13"/>
    <m/>
    <x v="238"/>
    <n v="1995"/>
    <x v="0"/>
  </r>
  <r>
    <x v="13"/>
    <m/>
    <x v="239"/>
    <m/>
    <x v="0"/>
  </r>
  <r>
    <x v="13"/>
    <s v="Tan"/>
    <x v="240"/>
    <n v="1993"/>
    <x v="1"/>
  </r>
  <r>
    <x v="13"/>
    <m/>
    <x v="241"/>
    <n v="1995"/>
    <x v="0"/>
  </r>
  <r>
    <x v="13"/>
    <m/>
    <x v="242"/>
    <n v="1993"/>
    <x v="0"/>
  </r>
  <r>
    <x v="13"/>
    <s v="Speckled red, kidney-shaped"/>
    <x v="242"/>
    <n v="1993"/>
    <x v="1"/>
  </r>
  <r>
    <x v="13"/>
    <s v="Tan"/>
    <x v="243"/>
    <n v="1995"/>
    <x v="1"/>
  </r>
  <r>
    <x v="13"/>
    <s v="Tan"/>
    <x v="244"/>
    <n v="1980"/>
    <x v="1"/>
  </r>
  <r>
    <x v="13"/>
    <s v="Red, roundish"/>
    <x v="245"/>
    <n v="1980"/>
    <x v="1"/>
  </r>
  <r>
    <x v="13"/>
    <s v="Red speckled"/>
    <x v="246"/>
    <n v="1995"/>
    <x v="1"/>
  </r>
  <r>
    <x v="13"/>
    <s v="Tan"/>
    <x v="247"/>
    <n v="1995"/>
    <x v="1"/>
  </r>
  <r>
    <x v="13"/>
    <s v="Tan"/>
    <x v="248"/>
    <n v="1995"/>
    <x v="1"/>
  </r>
  <r>
    <x v="13"/>
    <s v="Red solid, radical"/>
    <x v="249"/>
    <n v="1980"/>
    <x v="1"/>
  </r>
  <r>
    <x v="13"/>
    <s v="Red speckled"/>
    <x v="250"/>
    <n v="1995"/>
    <x v="1"/>
  </r>
  <r>
    <x v="13"/>
    <s v="Tan, kidney-shaped"/>
    <x v="251"/>
    <n v="1980"/>
    <x v="1"/>
  </r>
  <r>
    <x v="13"/>
    <s v="Red"/>
    <x v="252"/>
    <n v="1995"/>
    <x v="1"/>
  </r>
  <r>
    <x v="13"/>
    <s v="Tan"/>
    <x v="253"/>
    <n v="1980"/>
    <x v="1"/>
  </r>
  <r>
    <x v="14"/>
    <s v="Garbancillo"/>
    <x v="254"/>
    <n v="1998"/>
    <x v="0"/>
  </r>
  <r>
    <x v="14"/>
    <s v="Bayo"/>
    <x v="255"/>
    <n v="1990"/>
    <x v="0"/>
  </r>
  <r>
    <x v="14"/>
    <s v="Pinto"/>
    <x v="256"/>
    <n v="2001"/>
    <x v="1"/>
  </r>
  <r>
    <x v="14"/>
    <s v="Bayo"/>
    <x v="257"/>
    <n v="1998"/>
    <x v="0"/>
  </r>
  <r>
    <x v="14"/>
    <s v="Red mottled"/>
    <x v="258"/>
    <n v="1996"/>
    <x v="1"/>
  </r>
  <r>
    <x v="14"/>
    <s v="Flor de Mayo"/>
    <x v="259"/>
    <n v="2000"/>
    <x v="0"/>
  </r>
  <r>
    <x v="14"/>
    <s v="Red mottled"/>
    <x v="259"/>
    <n v="2005"/>
    <x v="1"/>
  </r>
  <r>
    <x v="14"/>
    <s v="Flor de Mayo"/>
    <x v="260"/>
    <n v="1993"/>
    <x v="0"/>
  </r>
  <r>
    <x v="14"/>
    <s v="Red mottled"/>
    <x v="260"/>
    <n v="1993"/>
    <x v="1"/>
  </r>
  <r>
    <x v="14"/>
    <s v="Pinto"/>
    <x v="261"/>
    <n v="2001"/>
    <x v="1"/>
  </r>
  <r>
    <x v="14"/>
    <s v="Black"/>
    <x v="262"/>
    <n v="1997"/>
    <x v="1"/>
  </r>
  <r>
    <x v="14"/>
    <s v="Black"/>
    <x v="263"/>
    <n v="1983"/>
    <x v="0"/>
  </r>
  <r>
    <x v="14"/>
    <s v="Black"/>
    <x v="264"/>
    <n v="1997"/>
    <x v="1"/>
  </r>
  <r>
    <x v="14"/>
    <s v="Black"/>
    <x v="265"/>
    <n v="1994"/>
    <x v="0"/>
  </r>
  <r>
    <x v="14"/>
    <s v="Black"/>
    <x v="266"/>
    <n v="2000"/>
    <x v="0"/>
  </r>
  <r>
    <x v="14"/>
    <s v="Black"/>
    <x v="266"/>
    <n v="2004"/>
    <x v="1"/>
  </r>
  <r>
    <x v="14"/>
    <s v="Pinto"/>
    <x v="267"/>
    <n v="2001"/>
    <x v="0"/>
  </r>
  <r>
    <x v="14"/>
    <s v="Pinto"/>
    <x v="268"/>
    <n v="1995"/>
    <x v="1"/>
  </r>
  <r>
    <x v="14"/>
    <s v="Small black"/>
    <x v="269"/>
    <n v="2002"/>
    <x v="0"/>
  </r>
  <r>
    <x v="15"/>
    <m/>
    <x v="238"/>
    <n v="2006"/>
    <x v="0"/>
  </r>
  <r>
    <x v="15"/>
    <m/>
    <x v="270"/>
    <n v="1995"/>
    <x v="0"/>
  </r>
  <r>
    <x v="15"/>
    <m/>
    <x v="271"/>
    <m/>
    <x v="0"/>
  </r>
  <r>
    <x v="15"/>
    <m/>
    <x v="27"/>
    <m/>
    <x v="0"/>
  </r>
  <r>
    <x v="15"/>
    <m/>
    <x v="272"/>
    <m/>
    <x v="0"/>
  </r>
  <r>
    <x v="15"/>
    <m/>
    <x v="273"/>
    <m/>
    <x v="0"/>
  </r>
  <r>
    <x v="15"/>
    <m/>
    <x v="274"/>
    <m/>
    <x v="0"/>
  </r>
  <r>
    <x v="15"/>
    <m/>
    <x v="275"/>
    <n v="1991"/>
    <x v="0"/>
  </r>
  <r>
    <x v="15"/>
    <m/>
    <x v="276"/>
    <n v="2006"/>
    <x v="0"/>
  </r>
  <r>
    <x v="16"/>
    <s v="Black"/>
    <x v="16"/>
    <n v="1979"/>
    <x v="0"/>
  </r>
  <r>
    <x v="16"/>
    <s v="Small red"/>
    <x v="277"/>
    <n v="1994"/>
    <x v="0"/>
  </r>
  <r>
    <x v="16"/>
    <s v="Small red"/>
    <x v="278"/>
    <n v="1996"/>
    <x v="0"/>
  </r>
  <r>
    <x v="16"/>
    <s v="Small red"/>
    <x v="279"/>
    <n v="1993"/>
    <x v="0"/>
  </r>
  <r>
    <x v="16"/>
    <s v="Small red"/>
    <x v="169"/>
    <n v="1993"/>
    <x v="0"/>
  </r>
  <r>
    <x v="16"/>
    <s v="Small red"/>
    <x v="280"/>
    <n v="1990"/>
    <x v="0"/>
  </r>
  <r>
    <x v="16"/>
    <s v="Small red"/>
    <x v="281"/>
    <n v="1990"/>
    <x v="0"/>
  </r>
  <r>
    <x v="16"/>
    <s v="Small red"/>
    <x v="282"/>
    <n v="1990"/>
    <x v="0"/>
  </r>
  <r>
    <x v="16"/>
    <s v="Small red"/>
    <x v="283"/>
    <n v="2001"/>
    <x v="1"/>
  </r>
  <r>
    <x v="16"/>
    <s v="Black"/>
    <x v="284"/>
    <n v="2001"/>
    <x v="0"/>
  </r>
  <r>
    <x v="16"/>
    <s v="Red"/>
    <x v="285"/>
    <n v="2001"/>
    <x v="0"/>
  </r>
  <r>
    <x v="16"/>
    <s v="Dark red"/>
    <x v="286"/>
    <n v="2009"/>
    <x v="1"/>
  </r>
  <r>
    <x v="16"/>
    <s v="Small red"/>
    <x v="287"/>
    <n v="2010"/>
    <x v="1"/>
  </r>
  <r>
    <x v="16"/>
    <s v="Black"/>
    <x v="288"/>
    <n v="2001"/>
    <x v="0"/>
  </r>
  <r>
    <x v="16"/>
    <m/>
    <x v="289"/>
    <n v="2006"/>
    <x v="0"/>
  </r>
  <r>
    <x v="16"/>
    <s v="Red"/>
    <x v="289"/>
    <n v="2006"/>
    <x v="1"/>
  </r>
  <r>
    <x v="16"/>
    <s v="Red"/>
    <x v="290"/>
    <n v="2001"/>
    <x v="0"/>
  </r>
  <r>
    <x v="16"/>
    <s v="Light Red"/>
    <x v="290"/>
    <n v="2001"/>
    <x v="1"/>
  </r>
  <r>
    <x v="16"/>
    <m/>
    <x v="291"/>
    <n v="2006"/>
    <x v="0"/>
  </r>
  <r>
    <x v="16"/>
    <s v="Small red"/>
    <x v="292"/>
    <n v="2007"/>
    <x v="1"/>
  </r>
  <r>
    <x v="16"/>
    <s v="Small red"/>
    <x v="293"/>
    <n v="2007"/>
    <x v="1"/>
  </r>
  <r>
    <x v="16"/>
    <s v="Small red"/>
    <x v="294"/>
    <n v="1979"/>
    <x v="0"/>
  </r>
  <r>
    <x v="16"/>
    <s v="Small red"/>
    <x v="295"/>
    <n v="1985"/>
    <x v="0"/>
  </r>
  <r>
    <x v="16"/>
    <s v="Small red"/>
    <x v="296"/>
    <n v="1979"/>
    <x v="0"/>
  </r>
  <r>
    <x v="16"/>
    <s v="Small red"/>
    <x v="297"/>
    <n v="1983"/>
    <x v="0"/>
  </r>
  <r>
    <x v="16"/>
    <s v="Small red"/>
    <x v="298"/>
    <n v="1981"/>
    <x v="0"/>
  </r>
  <r>
    <x v="16"/>
    <s v="Small red"/>
    <x v="299"/>
    <n v="1983"/>
    <x v="0"/>
  </r>
  <r>
    <x v="16"/>
    <s v="Small red"/>
    <x v="300"/>
    <n v="1984"/>
    <x v="0"/>
  </r>
  <r>
    <x v="16"/>
    <s v="Small red"/>
    <x v="301"/>
    <n v="1984"/>
    <x v="0"/>
  </r>
  <r>
    <x v="16"/>
    <s v="Small red"/>
    <x v="302"/>
    <n v="1984"/>
    <x v="0"/>
  </r>
  <r>
    <x v="16"/>
    <s v="Small red"/>
    <x v="303"/>
    <n v="2007"/>
    <x v="1"/>
  </r>
  <r>
    <x v="17"/>
    <s v="White"/>
    <x v="65"/>
    <n v="1983"/>
    <x v="1"/>
  </r>
  <r>
    <x v="17"/>
    <s v="White"/>
    <x v="304"/>
    <n v="1999"/>
    <x v="1"/>
  </r>
  <r>
    <x v="17"/>
    <s v="Pink"/>
    <x v="72"/>
    <n v="1999"/>
    <x v="1"/>
  </r>
  <r>
    <x v="17"/>
    <s v="White"/>
    <x v="305"/>
    <n v="2008"/>
    <x v="1"/>
  </r>
  <r>
    <x v="18"/>
    <m/>
    <x v="306"/>
    <n v="1992"/>
    <x v="0"/>
  </r>
  <r>
    <x v="18"/>
    <m/>
    <x v="41"/>
    <n v="1999"/>
    <x v="0"/>
  </r>
  <r>
    <x v="18"/>
    <m/>
    <x v="307"/>
    <n v="2002"/>
    <x v="0"/>
  </r>
  <r>
    <x v="18"/>
    <m/>
    <x v="308"/>
    <n v="2003"/>
    <x v="0"/>
  </r>
  <r>
    <x v="18"/>
    <m/>
    <x v="309"/>
    <n v="1993"/>
    <x v="0"/>
  </r>
  <r>
    <x v="18"/>
    <m/>
    <x v="310"/>
    <s v="Pre-release 1999"/>
    <x v="0"/>
  </r>
  <r>
    <x v="18"/>
    <m/>
    <x v="311"/>
    <n v="1990"/>
    <x v="0"/>
  </r>
  <r>
    <x v="18"/>
    <m/>
    <x v="312"/>
    <n v="1990"/>
    <x v="0"/>
  </r>
  <r>
    <x v="18"/>
    <m/>
    <x v="313"/>
    <n v="2002"/>
    <x v="0"/>
  </r>
  <r>
    <x v="18"/>
    <m/>
    <x v="314"/>
    <n v="1999"/>
    <x v="0"/>
  </r>
  <r>
    <x v="18"/>
    <m/>
    <x v="315"/>
    <n v="2003"/>
    <x v="0"/>
  </r>
  <r>
    <x v="18"/>
    <m/>
    <x v="316"/>
    <n v="1993"/>
    <x v="0"/>
  </r>
  <r>
    <x v="18"/>
    <m/>
    <x v="317"/>
    <n v="1998"/>
    <x v="0"/>
  </r>
  <r>
    <x v="18"/>
    <m/>
    <x v="318"/>
    <n v="1998"/>
    <x v="0"/>
  </r>
  <r>
    <x v="18"/>
    <m/>
    <x v="319"/>
    <n v="2002"/>
    <x v="0"/>
  </r>
  <r>
    <x v="18"/>
    <m/>
    <x v="320"/>
    <n v="1985"/>
    <x v="0"/>
  </r>
  <r>
    <x v="18"/>
    <m/>
    <x v="321"/>
    <n v="2003"/>
    <x v="0"/>
  </r>
  <r>
    <x v="18"/>
    <m/>
    <x v="322"/>
    <n v="2003"/>
    <x v="0"/>
  </r>
  <r>
    <x v="18"/>
    <m/>
    <x v="323"/>
    <n v="1991"/>
    <x v="0"/>
  </r>
  <r>
    <x v="18"/>
    <m/>
    <x v="324"/>
    <n v="2002"/>
    <x v="0"/>
  </r>
  <r>
    <x v="18"/>
    <m/>
    <x v="325"/>
    <n v="1988"/>
    <x v="0"/>
  </r>
  <r>
    <x v="18"/>
    <m/>
    <x v="326"/>
    <n v="1985"/>
    <x v="0"/>
  </r>
  <r>
    <x v="18"/>
    <m/>
    <x v="327"/>
    <n v="1985"/>
    <x v="0"/>
  </r>
  <r>
    <x v="18"/>
    <m/>
    <x v="328"/>
    <n v="2003"/>
    <x v="0"/>
  </r>
  <r>
    <x v="18"/>
    <m/>
    <x v="329"/>
    <n v="1988"/>
    <x v="0"/>
  </r>
  <r>
    <x v="18"/>
    <m/>
    <x v="330"/>
    <n v="2005"/>
    <x v="0"/>
  </r>
  <r>
    <x v="18"/>
    <m/>
    <x v="331"/>
    <n v="1992"/>
    <x v="0"/>
  </r>
  <r>
    <x v="18"/>
    <m/>
    <x v="332"/>
    <n v="1993"/>
    <x v="0"/>
  </r>
  <r>
    <x v="18"/>
    <m/>
    <x v="333"/>
    <n v="1998"/>
    <x v="0"/>
  </r>
  <r>
    <x v="18"/>
    <m/>
    <x v="334"/>
    <s v="Pre-release 1999"/>
    <x v="0"/>
  </r>
  <r>
    <x v="18"/>
    <m/>
    <x v="335"/>
    <s v="Pre-release 1999"/>
    <x v="0"/>
  </r>
  <r>
    <x v="18"/>
    <m/>
    <x v="336"/>
    <n v="2005"/>
    <x v="0"/>
  </r>
  <r>
    <x v="18"/>
    <m/>
    <x v="337"/>
    <n v="2003"/>
    <x v="0"/>
  </r>
  <r>
    <x v="18"/>
    <m/>
    <x v="229"/>
    <n v="1985"/>
    <x v="0"/>
  </r>
  <r>
    <x v="18"/>
    <m/>
    <x v="338"/>
    <n v="1991"/>
    <x v="0"/>
  </r>
  <r>
    <x v="18"/>
    <m/>
    <x v="339"/>
    <n v="1990"/>
    <x v="0"/>
  </r>
  <r>
    <x v="18"/>
    <m/>
    <x v="12"/>
    <n v="1985"/>
    <x v="0"/>
  </r>
  <r>
    <x v="19"/>
    <m/>
    <x v="340"/>
    <n v="1997"/>
    <x v="0"/>
  </r>
  <r>
    <x v="19"/>
    <m/>
    <x v="341"/>
    <n v="1983"/>
    <x v="0"/>
  </r>
  <r>
    <x v="19"/>
    <m/>
    <x v="342"/>
    <n v="2004"/>
    <x v="0"/>
  </r>
  <r>
    <x v="19"/>
    <m/>
    <x v="343"/>
    <n v="1986"/>
    <x v="0"/>
  </r>
  <r>
    <x v="19"/>
    <m/>
    <x v="344"/>
    <n v="1986"/>
    <x v="0"/>
  </r>
  <r>
    <x v="19"/>
    <m/>
    <x v="345"/>
    <n v="1999"/>
    <x v="0"/>
  </r>
  <r>
    <x v="19"/>
    <m/>
    <x v="346"/>
    <n v="2006"/>
    <x v="0"/>
  </r>
  <r>
    <x v="19"/>
    <m/>
    <x v="347"/>
    <n v="2004"/>
    <x v="0"/>
  </r>
  <r>
    <x v="19"/>
    <m/>
    <x v="348"/>
    <n v="1986"/>
    <x v="0"/>
  </r>
  <r>
    <x v="20"/>
    <m/>
    <x v="349"/>
    <s v="2002-2003"/>
    <x v="0"/>
  </r>
  <r>
    <x v="20"/>
    <m/>
    <x v="350"/>
    <s v="2002-2003"/>
    <x v="0"/>
  </r>
  <r>
    <x v="20"/>
    <m/>
    <x v="351"/>
    <s v="2002-2003"/>
    <x v="0"/>
  </r>
  <r>
    <x v="20"/>
    <m/>
    <x v="352"/>
    <s v="2002-2003"/>
    <x v="0"/>
  </r>
  <r>
    <x v="20"/>
    <m/>
    <x v="353"/>
    <s v="2002-2003"/>
    <x v="0"/>
  </r>
  <r>
    <x v="20"/>
    <m/>
    <x v="354"/>
    <s v="2002-2003"/>
    <x v="0"/>
  </r>
  <r>
    <x v="21"/>
    <m/>
    <x v="355"/>
    <n v="1987"/>
    <x v="0"/>
  </r>
  <r>
    <x v="21"/>
    <m/>
    <x v="356"/>
    <n v="1995"/>
    <x v="0"/>
  </r>
  <r>
    <x v="21"/>
    <m/>
    <x v="238"/>
    <n v="2006"/>
    <x v="0"/>
  </r>
  <r>
    <x v="21"/>
    <m/>
    <x v="357"/>
    <n v="1995"/>
    <x v="0"/>
  </r>
  <r>
    <x v="21"/>
    <m/>
    <x v="358"/>
    <n v="2006"/>
    <x v="0"/>
  </r>
  <r>
    <x v="21"/>
    <m/>
    <x v="359"/>
    <n v="2004"/>
    <x v="0"/>
  </r>
  <r>
    <x v="21"/>
    <m/>
    <x v="360"/>
    <n v="1998"/>
    <x v="0"/>
  </r>
  <r>
    <x v="21"/>
    <m/>
    <x v="347"/>
    <n v="2006"/>
    <x v="0"/>
  </r>
  <r>
    <x v="22"/>
    <m/>
    <x v="361"/>
    <n v="2005"/>
    <x v="0"/>
  </r>
  <r>
    <x v="22"/>
    <m/>
    <x v="362"/>
    <n v="1996"/>
    <x v="0"/>
  </r>
  <r>
    <x v="22"/>
    <m/>
    <x v="363"/>
    <n v="1990"/>
    <x v="0"/>
  </r>
  <r>
    <x v="22"/>
    <m/>
    <x v="364"/>
    <n v="1996"/>
    <x v="0"/>
  </r>
  <r>
    <x v="22"/>
    <m/>
    <x v="365"/>
    <n v="1980"/>
    <x v="0"/>
  </r>
  <r>
    <x v="22"/>
    <m/>
    <x v="366"/>
    <n v="1985"/>
    <x v="0"/>
  </r>
  <r>
    <x v="22"/>
    <m/>
    <x v="367"/>
    <n v="1990"/>
    <x v="0"/>
  </r>
  <r>
    <x v="22"/>
    <s v="Kablanketi"/>
    <x v="368"/>
    <n v="2006"/>
    <x v="1"/>
  </r>
  <r>
    <x v="22"/>
    <s v="Large red kidney"/>
    <x v="369"/>
    <n v="2006"/>
    <x v="1"/>
  </r>
  <r>
    <x v="22"/>
    <s v="Red kidney"/>
    <x v="370"/>
    <n v="1997"/>
    <x v="1"/>
  </r>
  <r>
    <x v="22"/>
    <m/>
    <x v="371"/>
    <n v="2005"/>
    <x v="0"/>
  </r>
  <r>
    <x v="22"/>
    <m/>
    <x v="372"/>
    <n v="1998"/>
    <x v="0"/>
  </r>
  <r>
    <x v="22"/>
    <m/>
    <x v="373"/>
    <n v="1990"/>
    <x v="0"/>
  </r>
  <r>
    <x v="22"/>
    <m/>
    <x v="373"/>
    <n v="1990"/>
    <x v="1"/>
  </r>
  <r>
    <x v="22"/>
    <m/>
    <x v="374"/>
    <n v="2003"/>
    <x v="0"/>
  </r>
  <r>
    <x v="22"/>
    <m/>
    <x v="375"/>
    <n v="2003"/>
    <x v="0"/>
  </r>
  <r>
    <x v="22"/>
    <m/>
    <x v="376"/>
    <n v="2004"/>
    <x v="0"/>
  </r>
  <r>
    <x v="22"/>
    <m/>
    <x v="377"/>
    <n v="1984"/>
    <x v="0"/>
  </r>
  <r>
    <x v="22"/>
    <m/>
    <x v="378"/>
    <n v="1990"/>
    <x v="0"/>
  </r>
  <r>
    <x v="22"/>
    <m/>
    <x v="379"/>
    <n v="1994"/>
    <x v="0"/>
  </r>
  <r>
    <x v="22"/>
    <m/>
    <x v="380"/>
    <n v="1996"/>
    <x v="0"/>
  </r>
  <r>
    <x v="22"/>
    <m/>
    <x v="381"/>
    <n v="1999"/>
    <x v="0"/>
  </r>
  <r>
    <x v="22"/>
    <m/>
    <x v="382"/>
    <n v="2003"/>
    <x v="0"/>
  </r>
  <r>
    <x v="23"/>
    <m/>
    <x v="241"/>
    <n v="1999"/>
    <x v="0"/>
  </r>
  <r>
    <x v="23"/>
    <m/>
    <x v="383"/>
    <n v="1999"/>
    <x v="0"/>
  </r>
  <r>
    <x v="23"/>
    <m/>
    <x v="384"/>
    <n v="1994"/>
    <x v="0"/>
  </r>
  <r>
    <x v="23"/>
    <m/>
    <x v="385"/>
    <n v="1994"/>
    <x v="0"/>
  </r>
  <r>
    <x v="23"/>
    <m/>
    <x v="386"/>
    <n v="2003"/>
    <x v="0"/>
  </r>
  <r>
    <x v="23"/>
    <m/>
    <x v="387"/>
    <n v="1995"/>
    <x v="0"/>
  </r>
  <r>
    <x v="23"/>
    <m/>
    <x v="388"/>
    <n v="1999"/>
    <x v="0"/>
  </r>
  <r>
    <x v="23"/>
    <m/>
    <x v="389"/>
    <n v="1995"/>
    <x v="0"/>
  </r>
  <r>
    <x v="23"/>
    <m/>
    <x v="390"/>
    <n v="1995"/>
    <x v="0"/>
  </r>
  <r>
    <x v="23"/>
    <m/>
    <x v="391"/>
    <n v="1999"/>
    <x v="0"/>
  </r>
  <r>
    <x v="23"/>
    <m/>
    <x v="392"/>
    <n v="1999"/>
    <x v="0"/>
  </r>
  <r>
    <x v="23"/>
    <m/>
    <x v="393"/>
    <n v="1999"/>
    <x v="0"/>
  </r>
  <r>
    <x v="23"/>
    <m/>
    <x v="394"/>
    <n v="1985"/>
    <x v="0"/>
  </r>
  <r>
    <x v="23"/>
    <m/>
    <x v="395"/>
    <n v="1999"/>
    <x v="0"/>
  </r>
  <r>
    <x v="23"/>
    <m/>
    <x v="396"/>
    <n v="1996"/>
    <x v="0"/>
  </r>
  <r>
    <x v="23"/>
    <m/>
    <x v="397"/>
    <n v="2006"/>
    <x v="0"/>
  </r>
  <r>
    <x v="23"/>
    <m/>
    <x v="398"/>
    <n v="2006"/>
    <x v="0"/>
  </r>
  <r>
    <x v="23"/>
    <m/>
    <x v="332"/>
    <n v="1999"/>
    <x v="0"/>
  </r>
  <r>
    <x v="24"/>
    <s v="Great northern"/>
    <x v="399"/>
    <n v="1992"/>
    <x v="1"/>
  </r>
  <r>
    <x v="24"/>
    <s v="GN"/>
    <x v="399"/>
    <n v="1992"/>
    <x v="2"/>
  </r>
  <r>
    <x v="24"/>
    <s v="Pinto"/>
    <x v="400"/>
    <n v="1992"/>
    <x v="1"/>
  </r>
  <r>
    <x v="24"/>
    <s v="Pinto"/>
    <x v="400"/>
    <n v="1992"/>
    <x v="2"/>
  </r>
  <r>
    <x v="24"/>
    <s v="Cranberry"/>
    <x v="401"/>
    <n v="2010"/>
    <x v="1"/>
  </r>
  <r>
    <x v="24"/>
    <s v="Cran"/>
    <x v="401"/>
    <n v="2010"/>
    <x v="2"/>
  </r>
  <r>
    <x v="24"/>
    <s v="White"/>
    <x v="402"/>
    <n v="1997"/>
    <x v="1"/>
  </r>
  <r>
    <x v="24"/>
    <s v="Wk"/>
    <x v="402"/>
    <n v="1997"/>
    <x v="2"/>
  </r>
  <r>
    <x v="24"/>
    <s v="Black"/>
    <x v="403"/>
    <n v="1989"/>
    <x v="1"/>
  </r>
  <r>
    <x v="24"/>
    <s v="Black"/>
    <x v="403"/>
    <n v="1989"/>
    <x v="2"/>
  </r>
  <r>
    <x v="24"/>
    <s v="Black"/>
    <x v="404"/>
    <n v="1982"/>
    <x v="1"/>
  </r>
  <r>
    <x v="24"/>
    <s v="Black"/>
    <x v="404"/>
    <n v="1982"/>
    <x v="2"/>
  </r>
  <r>
    <x v="24"/>
    <s v="Navy"/>
    <x v="405"/>
    <n v="1982"/>
    <x v="2"/>
  </r>
  <r>
    <x v="24"/>
    <s v="Navy"/>
    <x v="406"/>
    <n v="1983"/>
    <x v="1"/>
  </r>
  <r>
    <x v="24"/>
    <s v="Navy"/>
    <x v="406"/>
    <n v="1983"/>
    <x v="2"/>
  </r>
  <r>
    <x v="24"/>
    <s v="Cranberry"/>
    <x v="407"/>
    <n v="2005"/>
    <x v="1"/>
  </r>
  <r>
    <x v="24"/>
    <s v="Cran"/>
    <x v="407"/>
    <n v="2005"/>
    <x v="2"/>
  </r>
  <r>
    <x v="24"/>
    <s v="Cran"/>
    <x v="408"/>
    <n v="1986"/>
    <x v="2"/>
  </r>
  <r>
    <x v="24"/>
    <s v="Pinto"/>
    <x v="409"/>
    <n v="1993"/>
    <x v="1"/>
  </r>
  <r>
    <x v="24"/>
    <s v="Light red kidney"/>
    <x v="410"/>
    <n v="1992"/>
    <x v="1"/>
  </r>
  <r>
    <x v="24"/>
    <s v="Lrk"/>
    <x v="410"/>
    <n v="1991"/>
    <x v="2"/>
  </r>
  <r>
    <x v="24"/>
    <s v="Light red kidney"/>
    <x v="411"/>
    <n v="1998"/>
    <x v="1"/>
  </r>
  <r>
    <x v="24"/>
    <s v="Lrk"/>
    <x v="411"/>
    <n v="1997"/>
    <x v="2"/>
  </r>
  <r>
    <x v="24"/>
    <s v="Black"/>
    <x v="412"/>
    <n v="2004"/>
    <x v="1"/>
  </r>
  <r>
    <x v="24"/>
    <s v="Black"/>
    <x v="412"/>
    <n v="2004"/>
    <x v="2"/>
  </r>
  <r>
    <x v="24"/>
    <s v="Cran"/>
    <x v="413"/>
    <n v="1986"/>
    <x v="2"/>
  </r>
  <r>
    <x v="24"/>
    <s v="Black"/>
    <x v="414"/>
    <n v="1982"/>
    <x v="1"/>
  </r>
  <r>
    <x v="24"/>
    <s v="Black"/>
    <x v="414"/>
    <n v="1982"/>
    <x v="2"/>
  </r>
  <r>
    <x v="24"/>
    <s v="Other"/>
    <x v="415"/>
    <n v="2008"/>
    <x v="1"/>
  </r>
  <r>
    <x v="24"/>
    <s v="Otebo"/>
    <x v="415"/>
    <n v="2008"/>
    <x v="2"/>
  </r>
  <r>
    <x v="24"/>
    <s v="Navy"/>
    <x v="416"/>
    <n v="1994"/>
    <x v="1"/>
  </r>
  <r>
    <x v="24"/>
    <s v="Navy "/>
    <x v="416"/>
    <n v="1994"/>
    <x v="2"/>
  </r>
  <r>
    <x v="24"/>
    <s v="Light red kidney"/>
    <x v="417"/>
    <n v="1982"/>
    <x v="1"/>
  </r>
  <r>
    <x v="24"/>
    <s v="Lrk"/>
    <x v="417"/>
    <n v="1982"/>
    <x v="2"/>
  </r>
  <r>
    <x v="24"/>
    <s v="Dark red kidney"/>
    <x v="418"/>
    <n v="1994"/>
    <x v="1"/>
  </r>
  <r>
    <x v="24"/>
    <s v="Drk"/>
    <x v="418"/>
    <n v="1994"/>
    <x v="2"/>
  </r>
  <r>
    <x v="24"/>
    <s v="Black"/>
    <x v="419"/>
    <n v="1999"/>
    <x v="1"/>
  </r>
  <r>
    <x v="24"/>
    <s v="Black"/>
    <x v="419"/>
    <n v="1999"/>
    <x v="2"/>
  </r>
  <r>
    <x v="24"/>
    <s v="Pinto"/>
    <x v="420"/>
    <n v="1997"/>
    <x v="1"/>
  </r>
  <r>
    <x v="24"/>
    <s v="Pinto"/>
    <x v="420"/>
    <n v="1997"/>
    <x v="2"/>
  </r>
  <r>
    <x v="24"/>
    <s v="Navy"/>
    <x v="421"/>
    <n v="1984"/>
    <x v="2"/>
  </r>
  <r>
    <x v="24"/>
    <s v="Navy"/>
    <x v="422"/>
    <n v="1996"/>
    <x v="1"/>
  </r>
  <r>
    <x v="24"/>
    <s v="Navy"/>
    <x v="422"/>
    <n v="1996"/>
    <x v="2"/>
  </r>
  <r>
    <x v="24"/>
    <s v="Great northern"/>
    <x v="423"/>
    <n v="1997"/>
    <x v="1"/>
  </r>
  <r>
    <x v="24"/>
    <s v="Gn"/>
    <x v="423"/>
    <n v="1997"/>
    <x v="2"/>
  </r>
  <r>
    <x v="24"/>
    <s v="Navy"/>
    <x v="424"/>
    <n v="1987"/>
    <x v="1"/>
  </r>
  <r>
    <x v="24"/>
    <s v="Navy"/>
    <x v="424"/>
    <n v="1987"/>
    <x v="2"/>
  </r>
  <r>
    <x v="24"/>
    <s v="Small red"/>
    <x v="425"/>
    <n v="2004"/>
    <x v="1"/>
  </r>
  <r>
    <x v="24"/>
    <s v="S. Red"/>
    <x v="425"/>
    <n v="2004"/>
    <x v="2"/>
  </r>
  <r>
    <x v="24"/>
    <s v="Navy"/>
    <x v="426"/>
    <n v="1982"/>
    <x v="2"/>
  </r>
  <r>
    <x v="24"/>
    <s v="White"/>
    <x v="427"/>
    <n v="1995"/>
    <x v="1"/>
  </r>
  <r>
    <x v="24"/>
    <s v="Navy"/>
    <x v="427"/>
    <n v="1995"/>
    <x v="2"/>
  </r>
  <r>
    <x v="24"/>
    <s v="Black"/>
    <x v="428"/>
    <n v="1998"/>
    <x v="1"/>
  </r>
  <r>
    <x v="24"/>
    <s v="Black"/>
    <x v="428"/>
    <n v="1998"/>
    <x v="2"/>
  </r>
  <r>
    <x v="24"/>
    <s v="Black"/>
    <x v="429"/>
    <n v="1994"/>
    <x v="1"/>
  </r>
  <r>
    <x v="24"/>
    <s v="Black"/>
    <x v="429"/>
    <n v="1994"/>
    <x v="2"/>
  </r>
  <r>
    <x v="24"/>
    <s v="Dark red kidney"/>
    <x v="430"/>
    <n v="1997"/>
    <x v="1"/>
  </r>
  <r>
    <x v="24"/>
    <s v="Drk"/>
    <x v="430"/>
    <n v="1997"/>
    <x v="2"/>
  </r>
  <r>
    <x v="24"/>
    <s v="Other"/>
    <x v="431"/>
    <n v="2004"/>
    <x v="1"/>
  </r>
  <r>
    <x v="24"/>
    <s v="Soldier"/>
    <x v="431"/>
    <n v="2004"/>
    <x v="2"/>
  </r>
  <r>
    <x v="24"/>
    <s v="Pinto"/>
    <x v="432"/>
    <n v="2008"/>
    <x v="1"/>
  </r>
  <r>
    <x v="24"/>
    <s v="Pinto"/>
    <x v="432"/>
    <n v="2008"/>
    <x v="2"/>
  </r>
  <r>
    <x v="24"/>
    <s v="Navy"/>
    <x v="433"/>
    <n v="2003"/>
    <x v="1"/>
  </r>
  <r>
    <x v="24"/>
    <s v="Navy"/>
    <x v="433"/>
    <n v="2003"/>
    <x v="2"/>
  </r>
  <r>
    <x v="24"/>
    <s v="Pink"/>
    <x v="434"/>
    <n v="2005"/>
    <x v="1"/>
  </r>
  <r>
    <x v="24"/>
    <s v="Pink"/>
    <x v="434"/>
    <n v="2005"/>
    <x v="2"/>
  </r>
  <r>
    <x v="24"/>
    <s v="Pinto"/>
    <x v="435"/>
    <n v="1989"/>
    <x v="1"/>
  </r>
  <r>
    <x v="24"/>
    <s v="Pinto"/>
    <x v="435"/>
    <n v="1989"/>
    <x v="2"/>
  </r>
  <r>
    <x v="24"/>
    <s v="White"/>
    <x v="436"/>
    <n v="1991"/>
    <x v="1"/>
  </r>
  <r>
    <x v="24"/>
    <s v="Navy"/>
    <x v="437"/>
    <n v="1982"/>
    <x v="2"/>
  </r>
  <r>
    <x v="24"/>
    <s v="Yello"/>
    <x v="438"/>
    <n v="2001"/>
    <x v="1"/>
  </r>
  <r>
    <x v="24"/>
    <s v="Pink"/>
    <x v="439"/>
    <n v="2001"/>
    <x v="1"/>
  </r>
  <r>
    <x v="24"/>
    <s v="Red kidney"/>
    <x v="440"/>
    <n v="2000"/>
    <x v="1"/>
  </r>
  <r>
    <x v="24"/>
    <s v="Black"/>
    <x v="441"/>
    <n v="2008"/>
    <x v="1"/>
  </r>
  <r>
    <x v="24"/>
    <s v="Black"/>
    <x v="441"/>
    <n v="2008"/>
    <x v="2"/>
  </r>
  <r>
    <x v="25"/>
    <m/>
    <x v="442"/>
    <n v="1999"/>
    <x v="0"/>
  </r>
  <r>
    <x v="25"/>
    <m/>
    <x v="357"/>
    <n v="1987"/>
    <x v="0"/>
  </r>
  <r>
    <x v="25"/>
    <m/>
    <x v="443"/>
    <n v="1998"/>
    <x v="0"/>
  </r>
  <r>
    <x v="25"/>
    <m/>
    <x v="444"/>
    <n v="2004"/>
    <x v="0"/>
  </r>
  <r>
    <x v="25"/>
    <m/>
    <x v="445"/>
    <n v="1999"/>
    <x v="0"/>
  </r>
  <r>
    <x v="25"/>
    <m/>
    <x v="446"/>
    <n v="1999"/>
    <x v="0"/>
  </r>
  <r>
    <x v="25"/>
    <m/>
    <x v="447"/>
    <n v="1993"/>
    <x v="0"/>
  </r>
  <r>
    <x v="25"/>
    <m/>
    <x v="448"/>
    <n v="1999"/>
    <x v="0"/>
  </r>
  <r>
    <x v="25"/>
    <m/>
    <x v="449"/>
    <n v="1999"/>
    <x v="0"/>
  </r>
  <r>
    <x v="26"/>
    <m/>
    <x v="357"/>
    <n v="1996"/>
    <x v="0"/>
  </r>
  <r>
    <x v="26"/>
    <m/>
    <x v="450"/>
    <n v="1994"/>
    <x v="0"/>
  </r>
  <r>
    <x v="26"/>
    <m/>
    <x v="451"/>
    <n v="1996"/>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0" cacheId="1" applyNumberFormats="0" applyBorderFormats="0" applyFontFormats="0" applyPatternFormats="0" applyAlignmentFormats="0" applyWidthHeightFormats="1" dataCaption="Values" updatedVersion="4" minRefreshableVersion="3" showCalcMbrs="0" useAutoFormatting="1" itemPrintTitles="1" createdVersion="3" indent="0" outline="1" outlineData="1" multipleFieldFilters="0" rowHeaderCaption="Year released">
  <location ref="F3:H17" firstHeaderRow="1" firstDataRow="2" firstDataCol="1"/>
  <pivotFields count="10">
    <pivotField showAll="0"/>
    <pivotField showAll="0"/>
    <pivotField dataField="1" showAll="0"/>
    <pivotField showAll="0"/>
    <pivotField axis="axisRow" showAll="0" sortType="ascending">
      <items count="14">
        <item x="7"/>
        <item x="11"/>
        <item x="10"/>
        <item x="0"/>
        <item x="1"/>
        <item x="8"/>
        <item x="5"/>
        <item x="3"/>
        <item x="2"/>
        <item x="9"/>
        <item x="12"/>
        <item x="4"/>
        <item h="1" x="6"/>
        <item t="default"/>
      </items>
    </pivotField>
    <pivotField showAll="0"/>
    <pivotField showAll="0"/>
    <pivotField showAll="0"/>
    <pivotField dataField="1" showAll="0" defaultSubtotal="0">
      <items count="5">
        <item x="2"/>
        <item x="3"/>
        <item x="1"/>
        <item x="4"/>
        <item x="0"/>
      </items>
    </pivotField>
    <pivotField showAll="0" defaultSubtotal="0"/>
  </pivotFields>
  <rowFields count="1">
    <field x="4"/>
  </rowFields>
  <rowItems count="13">
    <i>
      <x/>
    </i>
    <i>
      <x v="1"/>
    </i>
    <i>
      <x v="2"/>
    </i>
    <i>
      <x v="3"/>
    </i>
    <i>
      <x v="4"/>
    </i>
    <i>
      <x v="5"/>
    </i>
    <i>
      <x v="6"/>
    </i>
    <i>
      <x v="7"/>
    </i>
    <i>
      <x v="8"/>
    </i>
    <i>
      <x v="9"/>
    </i>
    <i>
      <x v="10"/>
    </i>
    <i>
      <x v="11"/>
    </i>
    <i t="grand">
      <x/>
    </i>
  </rowItems>
  <colFields count="1">
    <field x="-2"/>
  </colFields>
  <colItems count="2">
    <i>
      <x/>
    </i>
    <i i="1">
      <x v="1"/>
    </i>
  </colItems>
  <dataFields count="2">
    <dataField name="Count" fld="2" subtotal="count" baseField="0" baseItem="0"/>
    <dataField name="Count of same line" fld="8" subtotal="count" baseField="0" baseItem="0"/>
  </dataFields>
  <formats count="2">
    <format dxfId="263">
      <pivotArea outline="0" collapsedLevelsAreSubtotals="1" fieldPosition="0"/>
    </format>
    <format dxfId="262">
      <pivotArea dataOnly="0" labelOnly="1" outline="0" axis="axisValues" fieldPosition="0"/>
    </format>
  </formats>
  <pivotTableStyleInfo name="PivotStyleLight16" showRowHeaders="1" showColHeaders="1" showRowStripes="0" showColStripes="0" showLastColumn="1"/>
</pivotTableDefinition>
</file>

<file path=xl/pivotTables/pivotTable10.xml><?xml version="1.0" encoding="utf-8"?>
<pivotTableDefinition xmlns="http://schemas.openxmlformats.org/spreadsheetml/2006/main" name="PivotTable1" cacheId="2"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rowHeaderCaption="Country">
  <location ref="I4:J73" firstHeaderRow="1" firstDataRow="1" firstDataCol="1"/>
  <pivotFields count="3">
    <pivotField showAll="0"/>
    <pivotField axis="axisRow" showAll="0">
      <items count="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t="default"/>
      </items>
    </pivotField>
    <pivotField dataField="1" showAll="0">
      <items count="127">
        <item x="105"/>
        <item x="114"/>
        <item x="62"/>
        <item x="11"/>
        <item x="6"/>
        <item x="116"/>
        <item x="56"/>
        <item x="75"/>
        <item x="17"/>
        <item x="112"/>
        <item x="22"/>
        <item x="18"/>
        <item x="117"/>
        <item x="37"/>
        <item x="1"/>
        <item x="78"/>
        <item x="119"/>
        <item x="100"/>
        <item x="38"/>
        <item x="3"/>
        <item x="79"/>
        <item x="106"/>
        <item x="109"/>
        <item x="101"/>
        <item x="67"/>
        <item x="39"/>
        <item x="50"/>
        <item x="123"/>
        <item x="98"/>
        <item x="4"/>
        <item x="2"/>
        <item x="70"/>
        <item x="107"/>
        <item x="45"/>
        <item x="82"/>
        <item x="108"/>
        <item x="68"/>
        <item x="55"/>
        <item x="57"/>
        <item x="10"/>
        <item x="73"/>
        <item x="48"/>
        <item x="51"/>
        <item x="23"/>
        <item x="52"/>
        <item x="26"/>
        <item x="58"/>
        <item x="29"/>
        <item x="30"/>
        <item x="115"/>
        <item x="49"/>
        <item x="104"/>
        <item x="7"/>
        <item x="36"/>
        <item x="74"/>
        <item x="59"/>
        <item x="60"/>
        <item x="94"/>
        <item x="90"/>
        <item x="31"/>
        <item x="32"/>
        <item x="83"/>
        <item x="95"/>
        <item x="33"/>
        <item x="34"/>
        <item x="91"/>
        <item x="92"/>
        <item x="76"/>
        <item x="93"/>
        <item x="44"/>
        <item x="61"/>
        <item x="27"/>
        <item x="28"/>
        <item x="19"/>
        <item x="84"/>
        <item x="35"/>
        <item x="71"/>
        <item x="77"/>
        <item x="85"/>
        <item x="86"/>
        <item x="120"/>
        <item x="80"/>
        <item x="72"/>
        <item x="121"/>
        <item x="87"/>
        <item x="20"/>
        <item x="81"/>
        <item x="99"/>
        <item x="65"/>
        <item x="88"/>
        <item x="110"/>
        <item x="96"/>
        <item x="40"/>
        <item x="66"/>
        <item x="41"/>
        <item x="12"/>
        <item x="53"/>
        <item x="118"/>
        <item x="111"/>
        <item x="46"/>
        <item x="97"/>
        <item x="54"/>
        <item x="63"/>
        <item x="102"/>
        <item x="124"/>
        <item x="0"/>
        <item x="21"/>
        <item x="125"/>
        <item x="64"/>
        <item x="103"/>
        <item x="24"/>
        <item x="89"/>
        <item x="25"/>
        <item x="47"/>
        <item x="5"/>
        <item x="42"/>
        <item x="8"/>
        <item x="16"/>
        <item x="69"/>
        <item x="9"/>
        <item x="43"/>
        <item x="113"/>
        <item x="13"/>
        <item x="122"/>
        <item x="14"/>
        <item x="15"/>
        <item t="default"/>
      </items>
    </pivotField>
  </pivotFields>
  <rowFields count="1">
    <field x="1"/>
  </rowFields>
  <rowItems count="6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t="grand">
      <x/>
    </i>
  </rowItems>
  <colItems count="1">
    <i/>
  </colItems>
  <dataFields count="1">
    <dataField name="Count" fld="2" subtotal="count" baseField="0" baseItem="0"/>
  </dataFields>
  <formats count="2">
    <format dxfId="5">
      <pivotArea outline="0" collapsedLevelsAreSubtotals="1" fieldPosition="0"/>
    </format>
    <format dxfId="4">
      <pivotArea dataOnly="0" labelOnly="1" outline="0" axis="axisValues" fieldPosition="0"/>
    </format>
  </formats>
  <pivotTableStyleInfo name="PivotStyleLight16" showRowHeaders="1" showColHeaders="1" showRowStripes="0" showColStripes="0" showLastColumn="1"/>
</pivotTableDefinition>
</file>

<file path=xl/pivotTables/pivotTable11.xml><?xml version="1.0" encoding="utf-8"?>
<pivotTableDefinition xmlns="http://schemas.openxmlformats.org/spreadsheetml/2006/main" name="PivotTable2" cacheId="2" applyNumberFormats="0" applyBorderFormats="0" applyFontFormats="0" applyPatternFormats="0" applyAlignmentFormats="0" applyWidthHeightFormats="1" dataCaption="Values" updatedVersion="4" minRefreshableVersion="3" showCalcMbrs="0" useAutoFormatting="1" itemPrintTitles="1" createdVersion="3" indent="0" outline="1" outlineData="1" multipleFieldFilters="0" rowHeaderCaption="By Country">
  <location ref="E4:E335" firstHeaderRow="1" firstDataRow="1" firstDataCol="1"/>
  <pivotFields count="3">
    <pivotField showAll="0"/>
    <pivotField axis="axisRow" showAll="0" insertBlankRow="1">
      <items count="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t="default"/>
      </items>
    </pivotField>
    <pivotField axis="axisRow" showAll="0">
      <items count="127">
        <item x="105"/>
        <item x="114"/>
        <item x="62"/>
        <item x="11"/>
        <item x="6"/>
        <item x="116"/>
        <item x="56"/>
        <item x="75"/>
        <item x="17"/>
        <item x="112"/>
        <item x="22"/>
        <item x="18"/>
        <item x="117"/>
        <item x="37"/>
        <item x="1"/>
        <item x="78"/>
        <item x="119"/>
        <item x="100"/>
        <item x="38"/>
        <item x="3"/>
        <item x="79"/>
        <item x="106"/>
        <item x="109"/>
        <item x="101"/>
        <item x="67"/>
        <item x="39"/>
        <item x="50"/>
        <item x="123"/>
        <item x="98"/>
        <item x="4"/>
        <item x="2"/>
        <item x="70"/>
        <item x="107"/>
        <item x="45"/>
        <item x="82"/>
        <item x="108"/>
        <item x="68"/>
        <item x="55"/>
        <item x="57"/>
        <item x="10"/>
        <item x="73"/>
        <item x="48"/>
        <item x="51"/>
        <item x="23"/>
        <item x="52"/>
        <item x="26"/>
        <item x="58"/>
        <item x="29"/>
        <item x="30"/>
        <item x="115"/>
        <item x="49"/>
        <item x="104"/>
        <item x="7"/>
        <item x="36"/>
        <item x="74"/>
        <item x="59"/>
        <item x="60"/>
        <item x="94"/>
        <item x="90"/>
        <item x="31"/>
        <item x="32"/>
        <item x="83"/>
        <item x="95"/>
        <item x="33"/>
        <item x="34"/>
        <item x="91"/>
        <item x="92"/>
        <item x="76"/>
        <item x="93"/>
        <item x="44"/>
        <item x="61"/>
        <item x="27"/>
        <item x="28"/>
        <item x="19"/>
        <item x="84"/>
        <item x="35"/>
        <item x="71"/>
        <item x="77"/>
        <item x="85"/>
        <item x="86"/>
        <item x="120"/>
        <item x="80"/>
        <item x="72"/>
        <item x="121"/>
        <item x="87"/>
        <item x="20"/>
        <item x="81"/>
        <item x="99"/>
        <item x="65"/>
        <item x="88"/>
        <item x="110"/>
        <item x="96"/>
        <item x="40"/>
        <item x="66"/>
        <item x="41"/>
        <item x="12"/>
        <item x="53"/>
        <item x="118"/>
        <item x="111"/>
        <item x="46"/>
        <item x="97"/>
        <item x="54"/>
        <item x="63"/>
        <item x="102"/>
        <item x="124"/>
        <item x="0"/>
        <item x="21"/>
        <item x="125"/>
        <item x="64"/>
        <item x="103"/>
        <item x="24"/>
        <item x="89"/>
        <item x="25"/>
        <item x="47"/>
        <item x="5"/>
        <item x="42"/>
        <item x="8"/>
        <item x="16"/>
        <item x="69"/>
        <item x="9"/>
        <item x="43"/>
        <item x="113"/>
        <item x="13"/>
        <item x="122"/>
        <item x="14"/>
        <item x="15"/>
        <item t="default"/>
      </items>
    </pivotField>
  </pivotFields>
  <rowFields count="2">
    <field x="1"/>
    <field x="2"/>
  </rowFields>
  <rowItems count="331">
    <i>
      <x/>
    </i>
    <i r="1">
      <x v="105"/>
    </i>
    <i t="blank">
      <x/>
    </i>
    <i>
      <x v="1"/>
    </i>
    <i r="1">
      <x v="14"/>
    </i>
    <i t="blank">
      <x v="1"/>
    </i>
    <i>
      <x v="2"/>
    </i>
    <i r="1">
      <x v="30"/>
    </i>
    <i t="blank">
      <x v="2"/>
    </i>
    <i>
      <x v="3"/>
    </i>
    <i r="1">
      <x v="19"/>
    </i>
    <i r="1">
      <x v="29"/>
    </i>
    <i r="1">
      <x v="114"/>
    </i>
    <i t="blank">
      <x v="3"/>
    </i>
    <i>
      <x v="4"/>
    </i>
    <i r="1">
      <x v="4"/>
    </i>
    <i r="1">
      <x v="52"/>
    </i>
    <i r="1">
      <x v="116"/>
    </i>
    <i r="1">
      <x v="119"/>
    </i>
    <i t="blank">
      <x v="4"/>
    </i>
    <i>
      <x v="5"/>
    </i>
    <i r="1">
      <x v="19"/>
    </i>
    <i r="1">
      <x v="39"/>
    </i>
    <i t="blank">
      <x v="5"/>
    </i>
    <i>
      <x v="6"/>
    </i>
    <i r="1">
      <x v="3"/>
    </i>
    <i t="blank">
      <x v="6"/>
    </i>
    <i>
      <x v="7"/>
    </i>
    <i r="1">
      <x v="95"/>
    </i>
    <i r="1">
      <x v="114"/>
    </i>
    <i r="1">
      <x v="122"/>
    </i>
    <i r="1">
      <x v="124"/>
    </i>
    <i t="blank">
      <x v="7"/>
    </i>
    <i>
      <x v="8"/>
    </i>
    <i r="1">
      <x v="105"/>
    </i>
    <i r="1">
      <x v="125"/>
    </i>
    <i t="blank">
      <x v="8"/>
    </i>
    <i>
      <x v="9"/>
    </i>
    <i r="1">
      <x v="117"/>
    </i>
    <i t="blank">
      <x v="9"/>
    </i>
    <i>
      <x v="10"/>
    </i>
    <i r="1">
      <x v="8"/>
    </i>
    <i r="1">
      <x v="11"/>
    </i>
    <i r="1">
      <x v="73"/>
    </i>
    <i r="1">
      <x v="85"/>
    </i>
    <i r="1">
      <x v="106"/>
    </i>
    <i t="blank">
      <x v="10"/>
    </i>
    <i>
      <x v="11"/>
    </i>
    <i r="1">
      <x v="4"/>
    </i>
    <i r="1">
      <x v="10"/>
    </i>
    <i r="1">
      <x v="29"/>
    </i>
    <i r="1">
      <x v="43"/>
    </i>
    <i r="1">
      <x v="110"/>
    </i>
    <i r="1">
      <x v="112"/>
    </i>
    <i r="1">
      <x v="116"/>
    </i>
    <i r="1">
      <x v="119"/>
    </i>
    <i r="1">
      <x v="124"/>
    </i>
    <i t="blank">
      <x v="11"/>
    </i>
    <i>
      <x v="12"/>
    </i>
    <i r="1">
      <x v="45"/>
    </i>
    <i t="blank">
      <x v="12"/>
    </i>
    <i>
      <x v="13"/>
    </i>
    <i r="1">
      <x v="112"/>
    </i>
    <i r="1">
      <x v="114"/>
    </i>
    <i r="1">
      <x v="122"/>
    </i>
    <i r="1">
      <x v="124"/>
    </i>
    <i t="blank">
      <x v="13"/>
    </i>
    <i>
      <x v="14"/>
    </i>
    <i r="1">
      <x v="71"/>
    </i>
    <i r="1">
      <x v="72"/>
    </i>
    <i t="blank">
      <x v="14"/>
    </i>
    <i>
      <x v="15"/>
    </i>
    <i r="1">
      <x v="47"/>
    </i>
    <i r="1">
      <x v="48"/>
    </i>
    <i r="1">
      <x v="59"/>
    </i>
    <i r="1">
      <x v="60"/>
    </i>
    <i r="1">
      <x v="63"/>
    </i>
    <i r="1">
      <x v="64"/>
    </i>
    <i r="1">
      <x v="75"/>
    </i>
    <i t="blank">
      <x v="15"/>
    </i>
    <i>
      <x v="16"/>
    </i>
    <i r="1">
      <x v="4"/>
    </i>
    <i r="1">
      <x v="53"/>
    </i>
    <i t="blank">
      <x v="16"/>
    </i>
    <i>
      <x v="17"/>
    </i>
    <i r="1">
      <x v="13"/>
    </i>
    <i r="1">
      <x v="14"/>
    </i>
    <i r="1">
      <x v="18"/>
    </i>
    <i r="1">
      <x v="25"/>
    </i>
    <i r="1">
      <x v="92"/>
    </i>
    <i t="blank">
      <x v="17"/>
    </i>
    <i>
      <x v="18"/>
    </i>
    <i r="1">
      <x v="94"/>
    </i>
    <i r="1">
      <x v="115"/>
    </i>
    <i r="1">
      <x v="120"/>
    </i>
    <i t="blank">
      <x v="18"/>
    </i>
    <i>
      <x v="19"/>
    </i>
    <i r="1">
      <x v="114"/>
    </i>
    <i t="blank">
      <x v="19"/>
    </i>
    <i>
      <x v="20"/>
    </i>
    <i r="1">
      <x v="69"/>
    </i>
    <i t="blank">
      <x v="20"/>
    </i>
    <i>
      <x v="21"/>
    </i>
    <i r="1">
      <x v="25"/>
    </i>
    <i r="1">
      <x v="33"/>
    </i>
    <i r="1">
      <x v="99"/>
    </i>
    <i t="blank">
      <x v="21"/>
    </i>
    <i>
      <x v="22"/>
    </i>
    <i r="1">
      <x v="113"/>
    </i>
    <i t="blank">
      <x v="22"/>
    </i>
    <i>
      <x v="23"/>
    </i>
    <i r="1">
      <x v="41"/>
    </i>
    <i r="1">
      <x v="50"/>
    </i>
    <i t="blank">
      <x v="23"/>
    </i>
    <i>
      <x v="24"/>
    </i>
    <i r="1">
      <x v="26"/>
    </i>
    <i r="1">
      <x v="42"/>
    </i>
    <i r="1">
      <x v="44"/>
    </i>
    <i r="1">
      <x v="96"/>
    </i>
    <i r="1">
      <x v="101"/>
    </i>
    <i t="blank">
      <x v="24"/>
    </i>
    <i>
      <x v="25"/>
    </i>
    <i r="1">
      <x v="114"/>
    </i>
    <i t="blank">
      <x v="25"/>
    </i>
    <i>
      <x v="26"/>
    </i>
    <i r="1">
      <x v="37"/>
    </i>
    <i t="blank">
      <x v="26"/>
    </i>
    <i>
      <x v="27"/>
    </i>
    <i r="1">
      <x v="6"/>
    </i>
    <i r="1">
      <x v="25"/>
    </i>
    <i r="1">
      <x v="38"/>
    </i>
    <i r="1">
      <x v="46"/>
    </i>
    <i r="1">
      <x v="52"/>
    </i>
    <i r="1">
      <x v="55"/>
    </i>
    <i r="1">
      <x v="56"/>
    </i>
    <i r="1">
      <x v="70"/>
    </i>
    <i t="blank">
      <x v="27"/>
    </i>
    <i>
      <x v="28"/>
    </i>
    <i r="1">
      <x v="2"/>
    </i>
    <i r="1">
      <x v="102"/>
    </i>
    <i r="1">
      <x v="108"/>
    </i>
    <i t="blank">
      <x v="28"/>
    </i>
    <i>
      <x v="29"/>
    </i>
    <i r="1">
      <x v="69"/>
    </i>
    <i r="1">
      <x v="114"/>
    </i>
    <i r="1">
      <x v="116"/>
    </i>
    <i t="blank">
      <x v="29"/>
    </i>
    <i>
      <x v="30"/>
    </i>
    <i r="1">
      <x v="88"/>
    </i>
    <i r="1">
      <x v="93"/>
    </i>
    <i r="1">
      <x v="116"/>
    </i>
    <i t="blank">
      <x v="30"/>
    </i>
    <i>
      <x v="31"/>
    </i>
    <i r="1">
      <x v="2"/>
    </i>
    <i r="1">
      <x v="24"/>
    </i>
    <i r="1">
      <x v="52"/>
    </i>
    <i r="1">
      <x v="114"/>
    </i>
    <i t="blank">
      <x v="31"/>
    </i>
    <i>
      <x v="32"/>
    </i>
    <i r="1">
      <x v="25"/>
    </i>
    <i r="1">
      <x v="33"/>
    </i>
    <i r="1">
      <x v="36"/>
    </i>
    <i r="1">
      <x v="69"/>
    </i>
    <i t="blank">
      <x v="32"/>
    </i>
    <i>
      <x v="33"/>
    </i>
    <i r="1">
      <x v="19"/>
    </i>
    <i r="1">
      <x v="105"/>
    </i>
    <i r="1">
      <x v="118"/>
    </i>
    <i r="1">
      <x v="119"/>
    </i>
    <i t="blank">
      <x v="33"/>
    </i>
    <i>
      <x v="34"/>
    </i>
    <i r="1">
      <x v="19"/>
    </i>
    <i r="1">
      <x v="25"/>
    </i>
    <i r="1">
      <x v="31"/>
    </i>
    <i t="blank">
      <x v="34"/>
    </i>
    <i>
      <x v="35"/>
    </i>
    <i r="1">
      <x v="76"/>
    </i>
    <i r="1">
      <x v="82"/>
    </i>
    <i r="1">
      <x v="105"/>
    </i>
    <i t="blank">
      <x v="35"/>
    </i>
    <i>
      <x v="36"/>
    </i>
    <i r="1">
      <x v="105"/>
    </i>
    <i t="blank">
      <x v="36"/>
    </i>
    <i>
      <x v="37"/>
    </i>
    <i r="1">
      <x v="18"/>
    </i>
    <i r="1">
      <x v="40"/>
    </i>
    <i r="1">
      <x v="54"/>
    </i>
    <i t="blank">
      <x v="37"/>
    </i>
    <i>
      <x v="38"/>
    </i>
    <i r="1">
      <x v="7"/>
    </i>
    <i r="1">
      <x v="67"/>
    </i>
    <i r="1">
      <x v="77"/>
    </i>
    <i t="blank">
      <x v="38"/>
    </i>
    <i>
      <x v="39"/>
    </i>
    <i r="1">
      <x v="15"/>
    </i>
    <i r="1">
      <x v="20"/>
    </i>
    <i t="blank">
      <x v="39"/>
    </i>
    <i>
      <x v="40"/>
    </i>
    <i r="1">
      <x v="114"/>
    </i>
    <i t="blank">
      <x v="40"/>
    </i>
    <i>
      <x v="41"/>
    </i>
    <i r="1">
      <x v="81"/>
    </i>
    <i r="1">
      <x v="86"/>
    </i>
    <i t="blank">
      <x v="41"/>
    </i>
    <i>
      <x v="42"/>
    </i>
    <i r="1">
      <x v="10"/>
    </i>
    <i r="1">
      <x v="34"/>
    </i>
    <i r="1">
      <x v="61"/>
    </i>
    <i r="1">
      <x v="74"/>
    </i>
    <i r="1">
      <x v="78"/>
    </i>
    <i r="1">
      <x v="79"/>
    </i>
    <i r="1">
      <x v="81"/>
    </i>
    <i r="1">
      <x v="84"/>
    </i>
    <i r="1">
      <x v="88"/>
    </i>
    <i r="1">
      <x v="89"/>
    </i>
    <i r="1">
      <x v="111"/>
    </i>
    <i t="blank">
      <x v="42"/>
    </i>
    <i>
      <x v="43"/>
    </i>
    <i r="1">
      <x v="116"/>
    </i>
    <i t="blank">
      <x v="43"/>
    </i>
    <i>
      <x v="44"/>
    </i>
    <i r="1">
      <x v="114"/>
    </i>
    <i t="blank">
      <x v="44"/>
    </i>
    <i>
      <x v="45"/>
    </i>
    <i r="1">
      <x v="58"/>
    </i>
    <i r="1">
      <x v="65"/>
    </i>
    <i r="1">
      <x v="66"/>
    </i>
    <i r="1">
      <x v="68"/>
    </i>
    <i t="blank">
      <x v="45"/>
    </i>
    <i>
      <x v="46"/>
    </i>
    <i r="1">
      <x v="124"/>
    </i>
    <i t="blank">
      <x v="46"/>
    </i>
    <i>
      <x v="47"/>
    </i>
    <i r="1">
      <x v="19"/>
    </i>
    <i t="blank">
      <x v="47"/>
    </i>
    <i>
      <x v="48"/>
    </i>
    <i r="1">
      <x v="105"/>
    </i>
    <i t="blank">
      <x v="48"/>
    </i>
    <i>
      <x v="49"/>
    </i>
    <i r="1">
      <x v="33"/>
    </i>
    <i r="1">
      <x v="57"/>
    </i>
    <i r="1">
      <x v="61"/>
    </i>
    <i r="1">
      <x v="62"/>
    </i>
    <i r="1">
      <x v="91"/>
    </i>
    <i r="1">
      <x v="100"/>
    </i>
    <i r="1">
      <x v="105"/>
    </i>
    <i r="1">
      <x v="114"/>
    </i>
    <i t="blank">
      <x v="49"/>
    </i>
    <i>
      <x v="50"/>
    </i>
    <i r="1">
      <x v="19"/>
    </i>
    <i r="1">
      <x v="33"/>
    </i>
    <i r="1">
      <x v="93"/>
    </i>
    <i t="blank">
      <x v="50"/>
    </i>
    <i>
      <x v="51"/>
    </i>
    <i r="1">
      <x v="119"/>
    </i>
    <i r="1">
      <x v="124"/>
    </i>
    <i t="blank">
      <x v="51"/>
    </i>
    <i>
      <x v="52"/>
    </i>
    <i r="1">
      <x v="28"/>
    </i>
    <i r="1">
      <x v="87"/>
    </i>
    <i t="blank">
      <x v="52"/>
    </i>
    <i>
      <x v="53"/>
    </i>
    <i r="1">
      <x v="119"/>
    </i>
    <i t="blank">
      <x v="53"/>
    </i>
    <i>
      <x v="54"/>
    </i>
    <i r="1">
      <x v="17"/>
    </i>
    <i r="1">
      <x v="23"/>
    </i>
    <i r="1">
      <x v="103"/>
    </i>
    <i r="1">
      <x v="109"/>
    </i>
    <i t="blank">
      <x v="54"/>
    </i>
    <i>
      <x v="55"/>
    </i>
    <i r="1">
      <x v="51"/>
    </i>
    <i t="blank">
      <x v="55"/>
    </i>
    <i>
      <x v="56"/>
    </i>
    <i r="1">
      <x/>
    </i>
    <i r="1">
      <x v="19"/>
    </i>
    <i t="blank">
      <x v="56"/>
    </i>
    <i>
      <x v="57"/>
    </i>
    <i r="1">
      <x v="21"/>
    </i>
    <i r="1">
      <x v="29"/>
    </i>
    <i r="1">
      <x v="32"/>
    </i>
    <i r="1">
      <x v="35"/>
    </i>
    <i t="blank">
      <x v="57"/>
    </i>
    <i>
      <x v="58"/>
    </i>
    <i r="1">
      <x v="22"/>
    </i>
    <i r="1">
      <x v="54"/>
    </i>
    <i r="1">
      <x v="90"/>
    </i>
    <i r="1">
      <x v="98"/>
    </i>
    <i t="blank">
      <x v="58"/>
    </i>
    <i>
      <x v="59"/>
    </i>
    <i r="1">
      <x v="19"/>
    </i>
    <i r="1">
      <x v="114"/>
    </i>
    <i t="blank">
      <x v="59"/>
    </i>
    <i>
      <x v="60"/>
    </i>
    <i r="1">
      <x v="9"/>
    </i>
    <i r="1">
      <x v="121"/>
    </i>
    <i t="blank">
      <x v="60"/>
    </i>
    <i>
      <x v="61"/>
    </i>
    <i r="1">
      <x v="1"/>
    </i>
    <i r="1">
      <x v="105"/>
    </i>
    <i t="blank">
      <x v="61"/>
    </i>
    <i>
      <x v="62"/>
    </i>
    <i r="1">
      <x v="49"/>
    </i>
    <i r="1">
      <x v="52"/>
    </i>
    <i t="blank">
      <x v="62"/>
    </i>
    <i>
      <x v="63"/>
    </i>
    <i r="1">
      <x v="5"/>
    </i>
    <i r="1">
      <x v="12"/>
    </i>
    <i r="1">
      <x v="97"/>
    </i>
    <i r="1">
      <x v="114"/>
    </i>
    <i t="blank">
      <x v="63"/>
    </i>
    <i>
      <x v="64"/>
    </i>
    <i r="1">
      <x v="16"/>
    </i>
    <i r="1">
      <x v="105"/>
    </i>
    <i r="1">
      <x v="119"/>
    </i>
    <i t="blank">
      <x v="64"/>
    </i>
    <i>
      <x v="65"/>
    </i>
    <i r="1">
      <x v="79"/>
    </i>
    <i r="1">
      <x v="80"/>
    </i>
    <i r="1">
      <x v="83"/>
    </i>
    <i r="1">
      <x v="123"/>
    </i>
    <i t="blank">
      <x v="65"/>
    </i>
    <i>
      <x v="66"/>
    </i>
    <i r="1">
      <x v="27"/>
    </i>
    <i r="1">
      <x v="104"/>
    </i>
    <i r="1">
      <x v="107"/>
    </i>
    <i t="blank">
      <x v="66"/>
    </i>
    <i>
      <x v="67"/>
    </i>
    <i r="1">
      <x v="19"/>
    </i>
    <i t="blank">
      <x v="67"/>
    </i>
    <i t="grand">
      <x/>
    </i>
  </rowItems>
  <colItems count="1">
    <i/>
  </colItem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W3:X58" firstHeaderRow="1" firstDataRow="1" firstDataCol="1"/>
  <pivotFields count="12">
    <pivotField showAll="0"/>
    <pivotField showAll="0"/>
    <pivotField showAll="0"/>
    <pivotField dataField="1" showAll="0"/>
    <pivotField showAll="0"/>
    <pivotField showAll="0"/>
    <pivotField showAll="0"/>
    <pivotField showAll="0"/>
    <pivotField showAll="0"/>
    <pivotField showAll="0"/>
    <pivotField axis="axisRow" showAll="0" sortType="ascending">
      <items count="64">
        <item m="1" x="59"/>
        <item m="1" x="62"/>
        <item m="1" x="61"/>
        <item h="1" x="9"/>
        <item h="1" x="14"/>
        <item h="1" x="13"/>
        <item h="1" x="15"/>
        <item x="52"/>
        <item m="1" x="60"/>
        <item x="31"/>
        <item x="37"/>
        <item x="44"/>
        <item x="28"/>
        <item x="16"/>
        <item x="0"/>
        <item x="2"/>
        <item x="1"/>
        <item x="29"/>
        <item x="19"/>
        <item x="30"/>
        <item x="32"/>
        <item x="12"/>
        <item x="34"/>
        <item x="35"/>
        <item x="17"/>
        <item x="36"/>
        <item x="3"/>
        <item x="38"/>
        <item x="33"/>
        <item x="20"/>
        <item x="22"/>
        <item x="21"/>
        <item x="39"/>
        <item x="40"/>
        <item x="41"/>
        <item x="42"/>
        <item x="43"/>
        <item x="5"/>
        <item x="45"/>
        <item x="46"/>
        <item x="47"/>
        <item x="48"/>
        <item x="23"/>
        <item x="10"/>
        <item x="24"/>
        <item x="25"/>
        <item x="26"/>
        <item x="49"/>
        <item x="6"/>
        <item x="50"/>
        <item x="27"/>
        <item x="51"/>
        <item x="53"/>
        <item x="7"/>
        <item x="8"/>
        <item x="54"/>
        <item x="55"/>
        <item x="56"/>
        <item x="57"/>
        <item x="18"/>
        <item x="11"/>
        <item x="58"/>
        <item h="1" x="4"/>
        <item t="default"/>
      </items>
    </pivotField>
    <pivotField showAll="0"/>
  </pivotFields>
  <rowFields count="1">
    <field x="10"/>
  </rowFields>
  <rowItems count="55">
    <i>
      <x v="7"/>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t="grand">
      <x/>
    </i>
  </rowItems>
  <colItems count="1">
    <i/>
  </colItems>
  <dataFields count="1">
    <dataField name="Count of variety" fld="3" subtotal="count" baseField="0" baseItem="0"/>
  </dataFields>
  <formats count="1">
    <format dxfId="264">
      <pivotArea collapsedLevelsAreSubtotals="1" fieldPosition="0">
        <references count="1">
          <reference field="10" count="1">
            <x v="28"/>
          </reference>
        </references>
      </pivotArea>
    </format>
  </format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4" minRefreshableVersion="3" showCalcMbrs="0" useAutoFormatting="1" itemPrintTitles="1" createdVersion="3" indent="0" outline="1" outlineData="1" multipleFieldFilters="0" rowHeaderCaption="Year released">
  <location ref="P3:R33" firstHeaderRow="1" firstDataRow="2" firstDataCol="1"/>
  <pivotFields count="12">
    <pivotField showAll="0"/>
    <pivotField showAll="0"/>
    <pivotField showAll="0"/>
    <pivotField dataField="1" showAll="0"/>
    <pivotField axis="axisRow" showAll="0" sortType="ascending">
      <items count="30">
        <item x="9"/>
        <item x="26"/>
        <item x="0"/>
        <item x="3"/>
        <item x="25"/>
        <item x="23"/>
        <item x="28"/>
        <item x="24"/>
        <item x="7"/>
        <item x="27"/>
        <item x="10"/>
        <item x="20"/>
        <item x="22"/>
        <item x="1"/>
        <item x="4"/>
        <item x="11"/>
        <item x="21"/>
        <item x="16"/>
        <item x="12"/>
        <item x="13"/>
        <item x="15"/>
        <item x="8"/>
        <item x="14"/>
        <item x="6"/>
        <item x="2"/>
        <item x="18"/>
        <item x="17"/>
        <item x="19"/>
        <item h="1" x="5"/>
        <item t="default"/>
      </items>
    </pivotField>
    <pivotField showAll="0"/>
    <pivotField showAll="0"/>
    <pivotField showAll="0"/>
    <pivotField showAll="0" defaultSubtotal="0"/>
    <pivotField dataField="1" showAll="0" defaultSubtotal="0"/>
    <pivotField showAll="0" defaultSubtotal="0"/>
    <pivotField showAll="0" defaultSubtotal="0"/>
  </pivotFields>
  <rowFields count="1">
    <field x="4"/>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t="grand">
      <x/>
    </i>
  </rowItems>
  <colFields count="1">
    <field x="-2"/>
  </colFields>
  <colItems count="2">
    <i>
      <x/>
    </i>
    <i i="1">
      <x v="1"/>
    </i>
  </colItems>
  <dataFields count="2">
    <dataField name="Count" fld="3" subtotal="count" baseField="0" baseItem="0"/>
    <dataField name="Count of same line" fld="9" subtotal="count" baseField="0" baseItem="0"/>
  </dataFields>
  <formats count="6">
    <format dxfId="270">
      <pivotArea dataOnly="0" outline="0" axis="axisValues" fieldPosition="0"/>
    </format>
    <format dxfId="269">
      <pivotArea outline="0" collapsedLevelsAreSubtotals="1" fieldPosition="0">
        <references count="1">
          <reference field="4294967294" count="1" selected="0">
            <x v="0"/>
          </reference>
        </references>
      </pivotArea>
    </format>
    <format dxfId="268">
      <pivotArea field="-2" type="button" dataOnly="0" labelOnly="1" outline="0" axis="axisCol" fieldPosition="0"/>
    </format>
    <format dxfId="267">
      <pivotArea outline="0" collapsedLevelsAreSubtotals="1" fieldPosition="0">
        <references count="1">
          <reference field="4294967294" count="1" selected="0">
            <x v="1"/>
          </reference>
        </references>
      </pivotArea>
    </format>
    <format dxfId="266">
      <pivotArea type="topRight" dataOnly="0" labelOnly="1" outline="0" fieldPosition="0"/>
    </format>
    <format dxfId="265">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rowHeaderCaption="Country">
  <location ref="L3:N24" firstHeaderRow="1" firstDataRow="2" firstDataCol="1"/>
  <pivotFields count="12">
    <pivotField axis="axisRow" showAll="0">
      <items count="21">
        <item x="0"/>
        <item x="4"/>
        <item x="6"/>
        <item x="7"/>
        <item x="1"/>
        <item x="12"/>
        <item x="18"/>
        <item x="8"/>
        <item x="19"/>
        <item x="9"/>
        <item x="2"/>
        <item x="10"/>
        <item x="5"/>
        <item x="15"/>
        <item x="11"/>
        <item x="14"/>
        <item x="3"/>
        <item x="17"/>
        <item x="13"/>
        <item x="16"/>
        <item t="default"/>
      </items>
    </pivotField>
    <pivotField axis="axisRow" showAll="0" sortType="ascending">
      <items count="45">
        <item h="1" x="7"/>
        <item h="1" x="3"/>
        <item h="1" x="9"/>
        <item h="1" m="1" x="38"/>
        <item h="1" x="5"/>
        <item h="1" x="11"/>
        <item h="1" m="1" x="31"/>
        <item h="1" x="1"/>
        <item h="1" x="18"/>
        <item h="1" m="1" x="42"/>
        <item h="1" x="14"/>
        <item h="1" m="1" x="29"/>
        <item h="1" m="1" x="33"/>
        <item h="1" m="1" x="34"/>
        <item h="1" m="1" x="35"/>
        <item h="1" x="20"/>
        <item h="1" m="1" x="37"/>
        <item h="1" m="1" x="27"/>
        <item h="1" m="1" x="40"/>
        <item h="1" m="1" x="24"/>
        <item h="1" m="1" x="26"/>
        <item h="1" x="22"/>
        <item h="1" m="1" x="39"/>
        <item h="1" m="1" x="23"/>
        <item h="1" m="1" x="32"/>
        <item h="1" m="1" x="43"/>
        <item h="1" m="1" x="30"/>
        <item h="1" m="1" x="41"/>
        <item h="1" m="1" x="25"/>
        <item h="1" m="1" x="28"/>
        <item h="1" m="1" x="36"/>
        <item x="8"/>
        <item x="0"/>
        <item x="21"/>
        <item x="10"/>
        <item x="12"/>
        <item x="2"/>
        <item x="13"/>
        <item x="6"/>
        <item x="17"/>
        <item x="15"/>
        <item x="4"/>
        <item x="16"/>
        <item x="19"/>
        <item t="default"/>
      </items>
    </pivotField>
    <pivotField showAll="0"/>
    <pivotField dataField="1" showAll="0"/>
    <pivotField showAll="0"/>
    <pivotField showAll="0"/>
    <pivotField showAll="0"/>
    <pivotField showAll="0"/>
    <pivotField showAll="0" defaultSubtotal="0"/>
    <pivotField dataField="1" showAll="0" defaultSubtotal="0"/>
    <pivotField showAll="0" defaultSubtotal="0"/>
    <pivotField showAll="0" defaultSubtotal="0"/>
  </pivotFields>
  <rowFields count="2">
    <field x="0"/>
    <field x="1"/>
  </rowFields>
  <rowItems count="20">
    <i>
      <x/>
    </i>
    <i r="1">
      <x v="32"/>
    </i>
    <i r="1">
      <x v="36"/>
    </i>
    <i r="1">
      <x v="41"/>
    </i>
    <i>
      <x v="1"/>
    </i>
    <i r="1">
      <x v="38"/>
    </i>
    <i>
      <x v="2"/>
    </i>
    <i r="1">
      <x v="31"/>
    </i>
    <i r="1">
      <x v="34"/>
    </i>
    <i r="1">
      <x v="35"/>
    </i>
    <i r="1">
      <x v="37"/>
    </i>
    <i r="1">
      <x v="40"/>
    </i>
    <i>
      <x v="5"/>
    </i>
    <i r="1">
      <x v="42"/>
    </i>
    <i>
      <x v="15"/>
    </i>
    <i r="1">
      <x v="39"/>
    </i>
    <i r="1">
      <x v="43"/>
    </i>
    <i>
      <x v="17"/>
    </i>
    <i r="1">
      <x v="33"/>
    </i>
    <i t="grand">
      <x/>
    </i>
  </rowItems>
  <colFields count="1">
    <field x="-2"/>
  </colFields>
  <colItems count="2">
    <i>
      <x/>
    </i>
    <i i="1">
      <x v="1"/>
    </i>
  </colItems>
  <dataFields count="2">
    <dataField name="Count" fld="3" subtotal="count" baseField="0" baseItem="0"/>
    <dataField name="Count of same line" fld="9" subtotal="count" baseField="0" baseItem="0"/>
  </dataFields>
  <formats count="2">
    <format dxfId="272">
      <pivotArea outline="0" collapsedLevelsAreSubtotals="1" fieldPosition="0"/>
    </format>
    <format dxfId="271">
      <pivotArea dataOnly="0" labelOnly="1" outline="0" axis="axisValues" fieldPosition="0"/>
    </format>
  </format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rowHeaderCaption="Country">
  <location ref="A3:C15" firstHeaderRow="1" firstDataRow="2" firstDataCol="1"/>
  <pivotFields count="10">
    <pivotField axis="axisRow" showAll="0">
      <items count="12">
        <item x="4"/>
        <item x="3"/>
        <item x="2"/>
        <item x="9"/>
        <item x="10"/>
        <item x="7"/>
        <item x="5"/>
        <item x="1"/>
        <item x="8"/>
        <item x="6"/>
        <item x="0"/>
        <item t="default"/>
      </items>
    </pivotField>
    <pivotField axis="axisRow" showAll="0">
      <items count="18">
        <item h="1" x="9"/>
        <item h="1" x="11"/>
        <item h="1" x="3"/>
        <item h="1" x="7"/>
        <item h="1" x="5"/>
        <item h="1" x="1"/>
        <item h="1" m="1" x="15"/>
        <item x="4"/>
        <item x="2"/>
        <item x="10"/>
        <item x="0"/>
        <item x="8"/>
        <item x="6"/>
        <item h="1" m="1" x="13"/>
        <item h="1" m="1" x="16"/>
        <item h="1" m="1" x="14"/>
        <item h="1" x="12"/>
        <item t="default"/>
      </items>
    </pivotField>
    <pivotField dataField="1" showAll="0"/>
    <pivotField showAll="0"/>
    <pivotField showAll="0"/>
    <pivotField showAll="0"/>
    <pivotField showAll="0"/>
    <pivotField showAll="0"/>
    <pivotField dataField="1" showAll="0" defaultSubtotal="0">
      <items count="5">
        <item x="2"/>
        <item x="3"/>
        <item x="1"/>
        <item x="4"/>
        <item x="0"/>
      </items>
    </pivotField>
    <pivotField showAll="0" defaultSubtotal="0"/>
  </pivotFields>
  <rowFields count="2">
    <field x="0"/>
    <field x="1"/>
  </rowFields>
  <rowItems count="11">
    <i>
      <x v="2"/>
    </i>
    <i r="1">
      <x v="8"/>
    </i>
    <i>
      <x v="5"/>
    </i>
    <i r="1">
      <x v="11"/>
    </i>
    <i>
      <x v="6"/>
    </i>
    <i r="1">
      <x v="12"/>
    </i>
    <i>
      <x v="10"/>
    </i>
    <i r="1">
      <x v="7"/>
    </i>
    <i r="1">
      <x v="9"/>
    </i>
    <i r="1">
      <x v="10"/>
    </i>
    <i t="grand">
      <x/>
    </i>
  </rowItems>
  <colFields count="1">
    <field x="-2"/>
  </colFields>
  <colItems count="2">
    <i>
      <x/>
    </i>
    <i i="1">
      <x v="1"/>
    </i>
  </colItems>
  <dataFields count="2">
    <dataField name="Count" fld="2" subtotal="count" baseField="0" baseItem="0"/>
    <dataField name="Count of same line" fld="8" subtotal="count" baseField="0" baseItem="0"/>
  </dataFields>
  <formats count="2">
    <format dxfId="274">
      <pivotArea outline="0" collapsedLevelsAreSubtotals="1" fieldPosition="0"/>
    </format>
    <format dxfId="273">
      <pivotArea dataOnly="0" labelOnly="1" outline="0" axis="axisValues" fieldPosition="0"/>
    </format>
  </formats>
  <pivotTableStyleInfo name="PivotStyleLight16" showRowHeaders="1" showColHeaders="1" showRowStripes="0" showColStripes="0" showLastColumn="1"/>
</pivotTableDefinition>
</file>

<file path=xl/pivotTables/pivotTable6.xml><?xml version="1.0" encoding="utf-8"?>
<pivotTableDefinition xmlns="http://schemas.openxmlformats.org/spreadsheetml/2006/main" name="PivotTable8" cacheId="3"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F2:J329" firstHeaderRow="1" firstDataRow="2" firstDataCol="1"/>
  <pivotFields count="4">
    <pivotField axis="axisRow" showAll="0">
      <items count="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t="default"/>
      </items>
    </pivotField>
    <pivotField axis="axisRow" showAll="0">
      <items count="184">
        <item x="168"/>
        <item x="70"/>
        <item x="71"/>
        <item x="72"/>
        <item x="28"/>
        <item x="73"/>
        <item x="137"/>
        <item x="74"/>
        <item x="75"/>
        <item x="76"/>
        <item x="29"/>
        <item x="30"/>
        <item x="169"/>
        <item x="170"/>
        <item x="138"/>
        <item x="171"/>
        <item x="172"/>
        <item x="31"/>
        <item x="139"/>
        <item x="140"/>
        <item x="94"/>
        <item x="11"/>
        <item x="32"/>
        <item x="33"/>
        <item x="15"/>
        <item x="34"/>
        <item x="141"/>
        <item x="16"/>
        <item x="17"/>
        <item x="6"/>
        <item x="174"/>
        <item x="88"/>
        <item x="107"/>
        <item x="35"/>
        <item x="166"/>
        <item x="43"/>
        <item x="36"/>
        <item x="175"/>
        <item x="57"/>
        <item x="1"/>
        <item x="110"/>
        <item x="159"/>
        <item x="154"/>
        <item x="58"/>
        <item x="3"/>
        <item x="111"/>
        <item x="160"/>
        <item x="163"/>
        <item x="155"/>
        <item x="99"/>
        <item x="59"/>
        <item x="77"/>
        <item x="180"/>
        <item x="152"/>
        <item x="4"/>
        <item x="2"/>
        <item x="102"/>
        <item x="161"/>
        <item x="65"/>
        <item x="125"/>
        <item x="162"/>
        <item x="100"/>
        <item x="87"/>
        <item x="89"/>
        <item x="10"/>
        <item x="105"/>
        <item x="68"/>
        <item x="78"/>
        <item x="44"/>
        <item x="79"/>
        <item x="47"/>
        <item x="90"/>
        <item x="50"/>
        <item x="51"/>
        <item x="173"/>
        <item x="69"/>
        <item x="158"/>
        <item x="7"/>
        <item x="106"/>
        <item x="91"/>
        <item x="92"/>
        <item x="148"/>
        <item x="133"/>
        <item x="52"/>
        <item x="53"/>
        <item x="126"/>
        <item x="149"/>
        <item x="54"/>
        <item x="55"/>
        <item x="134"/>
        <item x="135"/>
        <item x="108"/>
        <item x="136"/>
        <item x="64"/>
        <item x="93"/>
        <item x="48"/>
        <item x="49"/>
        <item x="37"/>
        <item x="127"/>
        <item x="56"/>
        <item x="103"/>
        <item x="109"/>
        <item x="128"/>
        <item x="129"/>
        <item x="177"/>
        <item x="112"/>
        <item x="104"/>
        <item x="113"/>
        <item x="178"/>
        <item x="130"/>
        <item x="38"/>
        <item x="114"/>
        <item x="115"/>
        <item x="153"/>
        <item x="97"/>
        <item x="18"/>
        <item x="116"/>
        <item x="19"/>
        <item x="20"/>
        <item x="21"/>
        <item x="22"/>
        <item x="23"/>
        <item x="24"/>
        <item x="39"/>
        <item x="80"/>
        <item x="25"/>
        <item x="142"/>
        <item x="143"/>
        <item x="144"/>
        <item x="145"/>
        <item x="40"/>
        <item x="81"/>
        <item x="82"/>
        <item x="83"/>
        <item x="131"/>
        <item x="164"/>
        <item x="117"/>
        <item x="118"/>
        <item x="119"/>
        <item x="146"/>
        <item x="120"/>
        <item x="121"/>
        <item x="122"/>
        <item x="123"/>
        <item x="124"/>
        <item x="150"/>
        <item x="60"/>
        <item x="98"/>
        <item x="61"/>
        <item x="12"/>
        <item x="84"/>
        <item x="176"/>
        <item x="165"/>
        <item x="66"/>
        <item x="151"/>
        <item x="85"/>
        <item x="95"/>
        <item x="156"/>
        <item x="181"/>
        <item x="0"/>
        <item x="41"/>
        <item x="182"/>
        <item x="96"/>
        <item x="157"/>
        <item x="45"/>
        <item x="132"/>
        <item x="46"/>
        <item x="67"/>
        <item x="5"/>
        <item x="62"/>
        <item x="8"/>
        <item x="27"/>
        <item x="101"/>
        <item x="9"/>
        <item x="63"/>
        <item x="167"/>
        <item x="13"/>
        <item x="179"/>
        <item x="14"/>
        <item x="26"/>
        <item x="42"/>
        <item x="147"/>
        <item x="86"/>
        <item t="default"/>
      </items>
    </pivotField>
    <pivotField showAll="0"/>
    <pivotField axis="axisCol" dataField="1" showAll="0" defaultSubtotal="0">
      <items count="3">
        <item x="1"/>
        <item x="2"/>
        <item x="0"/>
      </items>
    </pivotField>
  </pivotFields>
  <rowFields count="2">
    <field x="0"/>
    <field x="1"/>
  </rowFields>
  <rowItems count="326">
    <i>
      <x/>
    </i>
    <i r="1">
      <x v="159"/>
    </i>
    <i>
      <x v="1"/>
    </i>
    <i r="1">
      <x v="39"/>
    </i>
    <i>
      <x v="2"/>
    </i>
    <i r="1">
      <x v="55"/>
    </i>
    <i>
      <x v="3"/>
    </i>
    <i r="1">
      <x v="44"/>
    </i>
    <i r="1">
      <x v="54"/>
    </i>
    <i r="1">
      <x v="168"/>
    </i>
    <i>
      <x v="4"/>
    </i>
    <i r="1">
      <x v="29"/>
    </i>
    <i r="1">
      <x v="77"/>
    </i>
    <i r="1">
      <x v="170"/>
    </i>
    <i r="1">
      <x v="173"/>
    </i>
    <i>
      <x v="5"/>
    </i>
    <i r="1">
      <x v="44"/>
    </i>
    <i r="1">
      <x v="64"/>
    </i>
    <i>
      <x v="6"/>
    </i>
    <i r="1">
      <x v="21"/>
    </i>
    <i>
      <x v="7"/>
    </i>
    <i r="1">
      <x v="149"/>
    </i>
    <i r="1">
      <x v="168"/>
    </i>
    <i r="1">
      <x v="176"/>
    </i>
    <i r="1">
      <x v="178"/>
    </i>
    <i>
      <x v="8"/>
    </i>
    <i r="1">
      <x v="24"/>
    </i>
    <i r="1">
      <x v="27"/>
    </i>
    <i r="1">
      <x v="28"/>
    </i>
    <i r="1">
      <x v="115"/>
    </i>
    <i r="1">
      <x v="117"/>
    </i>
    <i r="1">
      <x v="118"/>
    </i>
    <i r="1">
      <x v="119"/>
    </i>
    <i r="1">
      <x v="120"/>
    </i>
    <i r="1">
      <x v="121"/>
    </i>
    <i r="1">
      <x v="122"/>
    </i>
    <i r="1">
      <x v="125"/>
    </i>
    <i r="1">
      <x v="159"/>
    </i>
    <i r="1">
      <x v="179"/>
    </i>
    <i>
      <x v="9"/>
    </i>
    <i r="1">
      <x v="171"/>
    </i>
    <i>
      <x v="10"/>
    </i>
    <i r="1">
      <x v="4"/>
    </i>
    <i r="1">
      <x v="10"/>
    </i>
    <i r="1">
      <x v="11"/>
    </i>
    <i r="1">
      <x v="17"/>
    </i>
    <i r="1">
      <x v="22"/>
    </i>
    <i r="1">
      <x v="23"/>
    </i>
    <i r="1">
      <x v="25"/>
    </i>
    <i r="1">
      <x v="33"/>
    </i>
    <i r="1">
      <x v="36"/>
    </i>
    <i r="1">
      <x v="97"/>
    </i>
    <i r="1">
      <x v="110"/>
    </i>
    <i r="1">
      <x v="123"/>
    </i>
    <i r="1">
      <x v="130"/>
    </i>
    <i r="1">
      <x v="159"/>
    </i>
    <i r="1">
      <x v="160"/>
    </i>
    <i r="1">
      <x v="180"/>
    </i>
    <i>
      <x v="11"/>
    </i>
    <i r="1">
      <x v="29"/>
    </i>
    <i r="1">
      <x v="35"/>
    </i>
    <i r="1">
      <x v="54"/>
    </i>
    <i r="1">
      <x v="68"/>
    </i>
    <i r="1">
      <x v="164"/>
    </i>
    <i r="1">
      <x v="166"/>
    </i>
    <i r="1">
      <x v="170"/>
    </i>
    <i r="1">
      <x v="173"/>
    </i>
    <i r="1">
      <x v="178"/>
    </i>
    <i>
      <x v="12"/>
    </i>
    <i r="1">
      <x v="70"/>
    </i>
    <i>
      <x v="13"/>
    </i>
    <i r="1">
      <x v="166"/>
    </i>
    <i r="1">
      <x v="168"/>
    </i>
    <i r="1">
      <x v="176"/>
    </i>
    <i r="1">
      <x v="178"/>
    </i>
    <i>
      <x v="14"/>
    </i>
    <i r="1">
      <x v="95"/>
    </i>
    <i r="1">
      <x v="96"/>
    </i>
    <i>
      <x v="15"/>
    </i>
    <i r="1">
      <x v="72"/>
    </i>
    <i r="1">
      <x v="73"/>
    </i>
    <i r="1">
      <x v="83"/>
    </i>
    <i r="1">
      <x v="84"/>
    </i>
    <i r="1">
      <x v="87"/>
    </i>
    <i r="1">
      <x v="88"/>
    </i>
    <i r="1">
      <x v="99"/>
    </i>
    <i>
      <x v="16"/>
    </i>
    <i r="1">
      <x v="29"/>
    </i>
    <i>
      <x v="17"/>
    </i>
    <i r="1">
      <x v="38"/>
    </i>
    <i r="1">
      <x v="39"/>
    </i>
    <i r="1">
      <x v="43"/>
    </i>
    <i r="1">
      <x v="50"/>
    </i>
    <i r="1">
      <x v="146"/>
    </i>
    <i>
      <x v="18"/>
    </i>
    <i r="1">
      <x v="148"/>
    </i>
    <i r="1">
      <x v="169"/>
    </i>
    <i r="1">
      <x v="174"/>
    </i>
    <i>
      <x v="19"/>
    </i>
    <i r="1">
      <x v="168"/>
    </i>
    <i>
      <x v="20"/>
    </i>
    <i r="1">
      <x v="93"/>
    </i>
    <i>
      <x v="21"/>
    </i>
    <i r="1">
      <x v="50"/>
    </i>
    <i r="1">
      <x v="58"/>
    </i>
    <i r="1">
      <x v="153"/>
    </i>
    <i>
      <x v="22"/>
    </i>
    <i r="1">
      <x v="167"/>
    </i>
    <i>
      <x v="23"/>
    </i>
    <i r="1">
      <x v="66"/>
    </i>
    <i r="1">
      <x v="75"/>
    </i>
    <i>
      <x v="24"/>
    </i>
    <i r="1">
      <x v="1"/>
    </i>
    <i r="1">
      <x v="2"/>
    </i>
    <i r="1">
      <x v="3"/>
    </i>
    <i r="1">
      <x v="4"/>
    </i>
    <i r="1">
      <x v="5"/>
    </i>
    <i r="1">
      <x v="7"/>
    </i>
    <i r="1">
      <x v="8"/>
    </i>
    <i r="1">
      <x v="9"/>
    </i>
    <i r="1">
      <x v="51"/>
    </i>
    <i r="1">
      <x v="67"/>
    </i>
    <i r="1">
      <x v="69"/>
    </i>
    <i r="1">
      <x v="124"/>
    </i>
    <i r="1">
      <x v="131"/>
    </i>
    <i r="1">
      <x v="132"/>
    </i>
    <i r="1">
      <x v="133"/>
    </i>
    <i r="1">
      <x v="150"/>
    </i>
    <i r="1">
      <x v="155"/>
    </i>
    <i r="1">
      <x v="182"/>
    </i>
    <i>
      <x v="25"/>
    </i>
    <i r="1">
      <x v="168"/>
    </i>
    <i>
      <x v="26"/>
    </i>
    <i r="1">
      <x v="62"/>
    </i>
    <i>
      <x v="27"/>
    </i>
    <i r="1">
      <x v="31"/>
    </i>
    <i r="1">
      <x v="50"/>
    </i>
    <i r="1">
      <x v="63"/>
    </i>
    <i r="1">
      <x v="71"/>
    </i>
    <i r="1">
      <x v="77"/>
    </i>
    <i r="1">
      <x v="79"/>
    </i>
    <i r="1">
      <x v="80"/>
    </i>
    <i r="1">
      <x v="94"/>
    </i>
    <i>
      <x v="28"/>
    </i>
    <i r="1">
      <x v="20"/>
    </i>
    <i r="1">
      <x v="156"/>
    </i>
    <i r="1">
      <x v="162"/>
    </i>
    <i>
      <x v="29"/>
    </i>
    <i r="1">
      <x v="93"/>
    </i>
    <i r="1">
      <x v="168"/>
    </i>
    <i r="1">
      <x v="170"/>
    </i>
    <i>
      <x v="30"/>
    </i>
    <i r="1">
      <x v="114"/>
    </i>
    <i r="1">
      <x v="147"/>
    </i>
    <i r="1">
      <x v="170"/>
    </i>
    <i>
      <x v="31"/>
    </i>
    <i r="1">
      <x v="20"/>
    </i>
    <i r="1">
      <x v="49"/>
    </i>
    <i r="1">
      <x v="77"/>
    </i>
    <i r="1">
      <x v="168"/>
    </i>
    <i>
      <x v="32"/>
    </i>
    <i r="1">
      <x v="50"/>
    </i>
    <i r="1">
      <x v="58"/>
    </i>
    <i r="1">
      <x v="61"/>
    </i>
    <i r="1">
      <x v="93"/>
    </i>
    <i>
      <x v="33"/>
    </i>
    <i r="1">
      <x v="44"/>
    </i>
    <i r="1">
      <x v="159"/>
    </i>
    <i r="1">
      <x v="172"/>
    </i>
    <i r="1">
      <x v="173"/>
    </i>
    <i>
      <x v="34"/>
    </i>
    <i r="1">
      <x v="44"/>
    </i>
    <i r="1">
      <x v="50"/>
    </i>
    <i r="1">
      <x v="56"/>
    </i>
    <i>
      <x v="35"/>
    </i>
    <i r="1">
      <x v="100"/>
    </i>
    <i r="1">
      <x v="106"/>
    </i>
    <i r="1">
      <x v="159"/>
    </i>
    <i>
      <x v="36"/>
    </i>
    <i r="1">
      <x v="159"/>
    </i>
    <i>
      <x v="37"/>
    </i>
    <i r="1">
      <x v="43"/>
    </i>
    <i r="1">
      <x v="65"/>
    </i>
    <i r="1">
      <x v="78"/>
    </i>
    <i>
      <x v="38"/>
    </i>
    <i r="1">
      <x v="32"/>
    </i>
    <i r="1">
      <x v="91"/>
    </i>
    <i r="1">
      <x v="101"/>
    </i>
    <i>
      <x v="39"/>
    </i>
    <i r="1">
      <x v="40"/>
    </i>
    <i r="1">
      <x v="45"/>
    </i>
    <i>
      <x v="40"/>
    </i>
    <i r="1">
      <x v="168"/>
    </i>
    <i>
      <x v="41"/>
    </i>
    <i r="1">
      <x v="105"/>
    </i>
    <i r="1">
      <x v="107"/>
    </i>
    <i r="1">
      <x v="111"/>
    </i>
    <i r="1">
      <x v="112"/>
    </i>
    <i r="1">
      <x v="116"/>
    </i>
    <i r="1">
      <x v="136"/>
    </i>
    <i r="1">
      <x v="137"/>
    </i>
    <i r="1">
      <x v="138"/>
    </i>
    <i r="1">
      <x v="140"/>
    </i>
    <i r="1">
      <x v="141"/>
    </i>
    <i r="1">
      <x v="142"/>
    </i>
    <i r="1">
      <x v="143"/>
    </i>
    <i r="1">
      <x v="144"/>
    </i>
    <i>
      <x v="42"/>
    </i>
    <i r="1">
      <x v="35"/>
    </i>
    <i r="1">
      <x v="59"/>
    </i>
    <i r="1">
      <x v="85"/>
    </i>
    <i r="1">
      <x v="98"/>
    </i>
    <i r="1">
      <x v="102"/>
    </i>
    <i r="1">
      <x v="103"/>
    </i>
    <i r="1">
      <x v="105"/>
    </i>
    <i r="1">
      <x v="109"/>
    </i>
    <i r="1">
      <x v="114"/>
    </i>
    <i r="1">
      <x v="134"/>
    </i>
    <i r="1">
      <x v="165"/>
    </i>
    <i>
      <x v="43"/>
    </i>
    <i r="1">
      <x v="170"/>
    </i>
    <i>
      <x v="44"/>
    </i>
    <i r="1">
      <x v="168"/>
    </i>
    <i>
      <x v="45"/>
    </i>
    <i r="1">
      <x v="82"/>
    </i>
    <i r="1">
      <x v="89"/>
    </i>
    <i r="1">
      <x v="90"/>
    </i>
    <i r="1">
      <x v="92"/>
    </i>
    <i>
      <x v="46"/>
    </i>
    <i r="1">
      <x v="178"/>
    </i>
    <i>
      <x v="47"/>
    </i>
    <i r="1">
      <x v="44"/>
    </i>
    <i>
      <x v="48"/>
    </i>
    <i r="1">
      <x v="2"/>
    </i>
    <i r="1">
      <x v="6"/>
    </i>
    <i r="1">
      <x v="14"/>
    </i>
    <i r="1">
      <x v="18"/>
    </i>
    <i r="1">
      <x v="19"/>
    </i>
    <i r="1">
      <x v="26"/>
    </i>
    <i r="1">
      <x v="124"/>
    </i>
    <i r="1">
      <x v="126"/>
    </i>
    <i r="1">
      <x v="127"/>
    </i>
    <i r="1">
      <x v="128"/>
    </i>
    <i r="1">
      <x v="129"/>
    </i>
    <i r="1">
      <x v="139"/>
    </i>
    <i r="1">
      <x v="159"/>
    </i>
    <i r="1">
      <x v="181"/>
    </i>
    <i>
      <x v="49"/>
    </i>
    <i r="1">
      <x v="58"/>
    </i>
    <i r="1">
      <x v="81"/>
    </i>
    <i r="1">
      <x v="85"/>
    </i>
    <i r="1">
      <x v="86"/>
    </i>
    <i r="1">
      <x v="145"/>
    </i>
    <i r="1">
      <x v="154"/>
    </i>
    <i r="1">
      <x v="159"/>
    </i>
    <i r="1">
      <x v="168"/>
    </i>
    <i>
      <x v="50"/>
    </i>
    <i r="1">
      <x v="44"/>
    </i>
    <i r="1">
      <x v="58"/>
    </i>
    <i r="1">
      <x v="147"/>
    </i>
    <i>
      <x v="51"/>
    </i>
    <i r="1">
      <x v="173"/>
    </i>
    <i r="1">
      <x v="178"/>
    </i>
    <i>
      <x v="52"/>
    </i>
    <i r="1">
      <x v="53"/>
    </i>
    <i r="1">
      <x v="113"/>
    </i>
    <i>
      <x v="53"/>
    </i>
    <i r="1">
      <x v="173"/>
    </i>
    <i>
      <x v="54"/>
    </i>
    <i r="1">
      <x v="42"/>
    </i>
    <i r="1">
      <x v="48"/>
    </i>
    <i r="1">
      <x v="157"/>
    </i>
    <i r="1">
      <x v="163"/>
    </i>
    <i>
      <x v="55"/>
    </i>
    <i r="1">
      <x v="19"/>
    </i>
    <i r="1">
      <x v="76"/>
    </i>
    <i>
      <x v="56"/>
    </i>
    <i r="1">
      <x v="41"/>
    </i>
    <i r="1">
      <x v="44"/>
    </i>
    <i>
      <x v="57"/>
    </i>
    <i r="1">
      <x v="46"/>
    </i>
    <i r="1">
      <x v="54"/>
    </i>
    <i r="1">
      <x v="57"/>
    </i>
    <i r="1">
      <x v="60"/>
    </i>
    <i>
      <x v="58"/>
    </i>
    <i r="1">
      <x v="47"/>
    </i>
    <i r="1">
      <x v="78"/>
    </i>
    <i r="1">
      <x v="135"/>
    </i>
    <i r="1">
      <x v="152"/>
    </i>
    <i>
      <x v="59"/>
    </i>
    <i r="1">
      <x v="44"/>
    </i>
    <i r="1">
      <x v="168"/>
    </i>
    <i>
      <x v="60"/>
    </i>
    <i r="1">
      <x v="34"/>
    </i>
    <i r="1">
      <x v="175"/>
    </i>
    <i>
      <x v="61"/>
    </i>
    <i r="1">
      <x/>
    </i>
    <i r="1">
      <x v="159"/>
    </i>
    <i>
      <x v="62"/>
    </i>
    <i r="1">
      <x v="12"/>
    </i>
    <i r="1">
      <x v="13"/>
    </i>
    <i r="1">
      <x v="15"/>
    </i>
    <i r="1">
      <x v="16"/>
    </i>
    <i r="1">
      <x v="74"/>
    </i>
    <i r="1">
      <x v="77"/>
    </i>
    <i>
      <x v="63"/>
    </i>
    <i r="1">
      <x v="30"/>
    </i>
    <i r="1">
      <x v="37"/>
    </i>
    <i r="1">
      <x v="151"/>
    </i>
    <i r="1">
      <x v="168"/>
    </i>
    <i>
      <x v="64"/>
    </i>
    <i r="1">
      <x v="41"/>
    </i>
    <i r="1">
      <x v="159"/>
    </i>
    <i r="1">
      <x v="173"/>
    </i>
    <i>
      <x v="65"/>
    </i>
    <i r="1">
      <x v="103"/>
    </i>
    <i r="1">
      <x v="104"/>
    </i>
    <i r="1">
      <x v="108"/>
    </i>
    <i r="1">
      <x v="177"/>
    </i>
    <i>
      <x v="66"/>
    </i>
    <i r="1">
      <x v="52"/>
    </i>
    <i r="1">
      <x v="158"/>
    </i>
    <i r="1">
      <x v="161"/>
    </i>
    <i>
      <x v="67"/>
    </i>
    <i r="1">
      <x v="44"/>
    </i>
    <i t="grand">
      <x/>
    </i>
  </rowItems>
  <colFields count="1">
    <field x="3"/>
  </colFields>
  <colItems count="4">
    <i>
      <x/>
    </i>
    <i>
      <x v="1"/>
    </i>
    <i>
      <x v="2"/>
    </i>
    <i t="grand">
      <x/>
    </i>
  </colItems>
  <dataFields count="1">
    <dataField name="Count of source" fld="3" subtotal="count" baseField="0" baseItem="0"/>
  </dataFields>
  <formats count="155">
    <format dxfId="261">
      <pivotArea outline="0" collapsedLevelsAreSubtotals="1" fieldPosition="0"/>
    </format>
    <format dxfId="260">
      <pivotArea type="topRight" dataOnly="0" labelOnly="1" outline="0" fieldPosition="0"/>
    </format>
    <format dxfId="259">
      <pivotArea dataOnly="0" labelOnly="1" grandCol="1" outline="0" fieldPosition="0"/>
    </format>
    <format dxfId="258">
      <pivotArea type="all" dataOnly="0" outline="0" fieldPosition="0"/>
    </format>
    <format dxfId="257">
      <pivotArea type="origin" dataOnly="0" labelOnly="1" outline="0" fieldPosition="0"/>
    </format>
    <format dxfId="256">
      <pivotArea field="0" type="button" dataOnly="0" labelOnly="1" outline="0" axis="axisRow" fieldPosition="0"/>
    </format>
    <format dxfId="255">
      <pivotArea type="topRight" dataOnly="0" labelOnly="1" outline="0" fieldPosition="0"/>
    </format>
    <format dxfId="254">
      <pivotArea dataOnly="0" labelOnly="1" grandCol="1" outline="0" fieldPosition="0"/>
    </format>
    <format dxfId="253">
      <pivotArea field="0" type="button" dataOnly="0" labelOnly="1" outline="0" axis="axisRow" fieldPosition="0"/>
    </format>
    <format dxfId="252">
      <pivotArea dataOnly="0" labelOnly="1" grandCol="1" outline="0" fieldPosition="0"/>
    </format>
    <format dxfId="251">
      <pivotArea dataOnly="0" labelOnly="1" fieldPosition="0">
        <references count="1">
          <reference field="3" count="0"/>
        </references>
      </pivotArea>
    </format>
    <format dxfId="250">
      <pivotArea collapsedLevelsAreSubtotals="1" fieldPosition="0">
        <references count="1">
          <reference field="0" count="1">
            <x v="0"/>
          </reference>
        </references>
      </pivotArea>
    </format>
    <format dxfId="249">
      <pivotArea dataOnly="0" labelOnly="1" fieldPosition="0">
        <references count="1">
          <reference field="0" count="1">
            <x v="0"/>
          </reference>
        </references>
      </pivotArea>
    </format>
    <format dxfId="248">
      <pivotArea collapsedLevelsAreSubtotals="1" fieldPosition="0">
        <references count="1">
          <reference field="0" count="1">
            <x v="1"/>
          </reference>
        </references>
      </pivotArea>
    </format>
    <format dxfId="247">
      <pivotArea dataOnly="0" labelOnly="1" fieldPosition="0">
        <references count="1">
          <reference field="0" count="1">
            <x v="1"/>
          </reference>
        </references>
      </pivotArea>
    </format>
    <format dxfId="246">
      <pivotArea collapsedLevelsAreSubtotals="1" fieldPosition="0">
        <references count="1">
          <reference field="0" count="1">
            <x v="2"/>
          </reference>
        </references>
      </pivotArea>
    </format>
    <format dxfId="245">
      <pivotArea dataOnly="0" labelOnly="1" fieldPosition="0">
        <references count="1">
          <reference field="0" count="1">
            <x v="2"/>
          </reference>
        </references>
      </pivotArea>
    </format>
    <format dxfId="244">
      <pivotArea collapsedLevelsAreSubtotals="1" fieldPosition="0">
        <references count="1">
          <reference field="0" count="1">
            <x v="3"/>
          </reference>
        </references>
      </pivotArea>
    </format>
    <format dxfId="243">
      <pivotArea dataOnly="0" labelOnly="1" fieldPosition="0">
        <references count="1">
          <reference field="0" count="1">
            <x v="3"/>
          </reference>
        </references>
      </pivotArea>
    </format>
    <format dxfId="242">
      <pivotArea collapsedLevelsAreSubtotals="1" fieldPosition="0">
        <references count="1">
          <reference field="0" count="1">
            <x v="4"/>
          </reference>
        </references>
      </pivotArea>
    </format>
    <format dxfId="241">
      <pivotArea dataOnly="0" labelOnly="1" fieldPosition="0">
        <references count="1">
          <reference field="0" count="1">
            <x v="4"/>
          </reference>
        </references>
      </pivotArea>
    </format>
    <format dxfId="240">
      <pivotArea collapsedLevelsAreSubtotals="1" fieldPosition="0">
        <references count="1">
          <reference field="0" count="1">
            <x v="5"/>
          </reference>
        </references>
      </pivotArea>
    </format>
    <format dxfId="239">
      <pivotArea dataOnly="0" labelOnly="1" fieldPosition="0">
        <references count="1">
          <reference field="0" count="1">
            <x v="5"/>
          </reference>
        </references>
      </pivotArea>
    </format>
    <format dxfId="238">
      <pivotArea collapsedLevelsAreSubtotals="1" fieldPosition="0">
        <references count="1">
          <reference field="0" count="1">
            <x v="6"/>
          </reference>
        </references>
      </pivotArea>
    </format>
    <format dxfId="237">
      <pivotArea dataOnly="0" labelOnly="1" fieldPosition="0">
        <references count="1">
          <reference field="0" count="1">
            <x v="6"/>
          </reference>
        </references>
      </pivotArea>
    </format>
    <format dxfId="236">
      <pivotArea collapsedLevelsAreSubtotals="1" fieldPosition="0">
        <references count="1">
          <reference field="0" count="1">
            <x v="7"/>
          </reference>
        </references>
      </pivotArea>
    </format>
    <format dxfId="235">
      <pivotArea dataOnly="0" labelOnly="1" fieldPosition="0">
        <references count="1">
          <reference field="0" count="1">
            <x v="7"/>
          </reference>
        </references>
      </pivotArea>
    </format>
    <format dxfId="234">
      <pivotArea collapsedLevelsAreSubtotals="1" fieldPosition="0">
        <references count="1">
          <reference field="0" count="1">
            <x v="8"/>
          </reference>
        </references>
      </pivotArea>
    </format>
    <format dxfId="233">
      <pivotArea dataOnly="0" labelOnly="1" fieldPosition="0">
        <references count="1">
          <reference field="0" count="1">
            <x v="8"/>
          </reference>
        </references>
      </pivotArea>
    </format>
    <format dxfId="232">
      <pivotArea collapsedLevelsAreSubtotals="1" fieldPosition="0">
        <references count="1">
          <reference field="0" count="1">
            <x v="9"/>
          </reference>
        </references>
      </pivotArea>
    </format>
    <format dxfId="231">
      <pivotArea dataOnly="0" labelOnly="1" fieldPosition="0">
        <references count="1">
          <reference field="0" count="1">
            <x v="9"/>
          </reference>
        </references>
      </pivotArea>
    </format>
    <format dxfId="230">
      <pivotArea collapsedLevelsAreSubtotals="1" fieldPosition="0">
        <references count="1">
          <reference field="0" count="1">
            <x v="10"/>
          </reference>
        </references>
      </pivotArea>
    </format>
    <format dxfId="229">
      <pivotArea dataOnly="0" labelOnly="1" fieldPosition="0">
        <references count="1">
          <reference field="0" count="1">
            <x v="10"/>
          </reference>
        </references>
      </pivotArea>
    </format>
    <format dxfId="228">
      <pivotArea collapsedLevelsAreSubtotals="1" fieldPosition="0">
        <references count="1">
          <reference field="0" count="1">
            <x v="11"/>
          </reference>
        </references>
      </pivotArea>
    </format>
    <format dxfId="227">
      <pivotArea dataOnly="0" labelOnly="1" fieldPosition="0">
        <references count="1">
          <reference field="0" count="1">
            <x v="11"/>
          </reference>
        </references>
      </pivotArea>
    </format>
    <format dxfId="226">
      <pivotArea collapsedLevelsAreSubtotals="1" fieldPosition="0">
        <references count="1">
          <reference field="0" count="1">
            <x v="12"/>
          </reference>
        </references>
      </pivotArea>
    </format>
    <format dxfId="225">
      <pivotArea dataOnly="0" labelOnly="1" fieldPosition="0">
        <references count="1">
          <reference field="0" count="1">
            <x v="12"/>
          </reference>
        </references>
      </pivotArea>
    </format>
    <format dxfId="224">
      <pivotArea collapsedLevelsAreSubtotals="1" fieldPosition="0">
        <references count="1">
          <reference field="0" count="1">
            <x v="13"/>
          </reference>
        </references>
      </pivotArea>
    </format>
    <format dxfId="223">
      <pivotArea dataOnly="0" labelOnly="1" fieldPosition="0">
        <references count="1">
          <reference field="0" count="1">
            <x v="13"/>
          </reference>
        </references>
      </pivotArea>
    </format>
    <format dxfId="222">
      <pivotArea collapsedLevelsAreSubtotals="1" fieldPosition="0">
        <references count="1">
          <reference field="0" count="1">
            <x v="14"/>
          </reference>
        </references>
      </pivotArea>
    </format>
    <format dxfId="221">
      <pivotArea dataOnly="0" labelOnly="1" fieldPosition="0">
        <references count="1">
          <reference field="0" count="1">
            <x v="14"/>
          </reference>
        </references>
      </pivotArea>
    </format>
    <format dxfId="220">
      <pivotArea collapsedLevelsAreSubtotals="1" fieldPosition="0">
        <references count="1">
          <reference field="0" count="1">
            <x v="15"/>
          </reference>
        </references>
      </pivotArea>
    </format>
    <format dxfId="219">
      <pivotArea dataOnly="0" labelOnly="1" fieldPosition="0">
        <references count="1">
          <reference field="0" count="1">
            <x v="15"/>
          </reference>
        </references>
      </pivotArea>
    </format>
    <format dxfId="218">
      <pivotArea collapsedLevelsAreSubtotals="1" fieldPosition="0">
        <references count="1">
          <reference field="0" count="1">
            <x v="16"/>
          </reference>
        </references>
      </pivotArea>
    </format>
    <format dxfId="217">
      <pivotArea dataOnly="0" labelOnly="1" fieldPosition="0">
        <references count="1">
          <reference field="0" count="1">
            <x v="16"/>
          </reference>
        </references>
      </pivotArea>
    </format>
    <format dxfId="216">
      <pivotArea collapsedLevelsAreSubtotals="1" fieldPosition="0">
        <references count="1">
          <reference field="0" count="1">
            <x v="17"/>
          </reference>
        </references>
      </pivotArea>
    </format>
    <format dxfId="215">
      <pivotArea dataOnly="0" labelOnly="1" fieldPosition="0">
        <references count="1">
          <reference field="0" count="1">
            <x v="17"/>
          </reference>
        </references>
      </pivotArea>
    </format>
    <format dxfId="214">
      <pivotArea collapsedLevelsAreSubtotals="1" fieldPosition="0">
        <references count="1">
          <reference field="0" count="1">
            <x v="18"/>
          </reference>
        </references>
      </pivotArea>
    </format>
    <format dxfId="213">
      <pivotArea dataOnly="0" labelOnly="1" fieldPosition="0">
        <references count="1">
          <reference field="0" count="1">
            <x v="18"/>
          </reference>
        </references>
      </pivotArea>
    </format>
    <format dxfId="212">
      <pivotArea collapsedLevelsAreSubtotals="1" fieldPosition="0">
        <references count="1">
          <reference field="0" count="1">
            <x v="19"/>
          </reference>
        </references>
      </pivotArea>
    </format>
    <format dxfId="211">
      <pivotArea dataOnly="0" labelOnly="1" fieldPosition="0">
        <references count="1">
          <reference field="0" count="1">
            <x v="19"/>
          </reference>
        </references>
      </pivotArea>
    </format>
    <format dxfId="210">
      <pivotArea collapsedLevelsAreSubtotals="1" fieldPosition="0">
        <references count="1">
          <reference field="0" count="1">
            <x v="20"/>
          </reference>
        </references>
      </pivotArea>
    </format>
    <format dxfId="209">
      <pivotArea dataOnly="0" labelOnly="1" fieldPosition="0">
        <references count="1">
          <reference field="0" count="1">
            <x v="20"/>
          </reference>
        </references>
      </pivotArea>
    </format>
    <format dxfId="208">
      <pivotArea collapsedLevelsAreSubtotals="1" fieldPosition="0">
        <references count="1">
          <reference field="0" count="1">
            <x v="21"/>
          </reference>
        </references>
      </pivotArea>
    </format>
    <format dxfId="207">
      <pivotArea dataOnly="0" labelOnly="1" fieldPosition="0">
        <references count="1">
          <reference field="0" count="1">
            <x v="21"/>
          </reference>
        </references>
      </pivotArea>
    </format>
    <format dxfId="206">
      <pivotArea collapsedLevelsAreSubtotals="1" fieldPosition="0">
        <references count="1">
          <reference field="0" count="1">
            <x v="22"/>
          </reference>
        </references>
      </pivotArea>
    </format>
    <format dxfId="205">
      <pivotArea dataOnly="0" labelOnly="1" fieldPosition="0">
        <references count="1">
          <reference field="0" count="1">
            <x v="22"/>
          </reference>
        </references>
      </pivotArea>
    </format>
    <format dxfId="204">
      <pivotArea collapsedLevelsAreSubtotals="1" fieldPosition="0">
        <references count="1">
          <reference field="0" count="1">
            <x v="23"/>
          </reference>
        </references>
      </pivotArea>
    </format>
    <format dxfId="203">
      <pivotArea dataOnly="0" labelOnly="1" fieldPosition="0">
        <references count="1">
          <reference field="0" count="1">
            <x v="23"/>
          </reference>
        </references>
      </pivotArea>
    </format>
    <format dxfId="202">
      <pivotArea collapsedLevelsAreSubtotals="1" fieldPosition="0">
        <references count="1">
          <reference field="0" count="1">
            <x v="24"/>
          </reference>
        </references>
      </pivotArea>
    </format>
    <format dxfId="201">
      <pivotArea dataOnly="0" labelOnly="1" fieldPosition="0">
        <references count="1">
          <reference field="0" count="1">
            <x v="24"/>
          </reference>
        </references>
      </pivotArea>
    </format>
    <format dxfId="200">
      <pivotArea collapsedLevelsAreSubtotals="1" fieldPosition="0">
        <references count="1">
          <reference field="0" count="1">
            <x v="25"/>
          </reference>
        </references>
      </pivotArea>
    </format>
    <format dxfId="199">
      <pivotArea dataOnly="0" labelOnly="1" fieldPosition="0">
        <references count="1">
          <reference field="0" count="1">
            <x v="25"/>
          </reference>
        </references>
      </pivotArea>
    </format>
    <format dxfId="198">
      <pivotArea collapsedLevelsAreSubtotals="1" fieldPosition="0">
        <references count="1">
          <reference field="0" count="1">
            <x v="26"/>
          </reference>
        </references>
      </pivotArea>
    </format>
    <format dxfId="197">
      <pivotArea dataOnly="0" labelOnly="1" fieldPosition="0">
        <references count="1">
          <reference field="0" count="1">
            <x v="26"/>
          </reference>
        </references>
      </pivotArea>
    </format>
    <format dxfId="196">
      <pivotArea collapsedLevelsAreSubtotals="1" fieldPosition="0">
        <references count="1">
          <reference field="0" count="1">
            <x v="27"/>
          </reference>
        </references>
      </pivotArea>
    </format>
    <format dxfId="195">
      <pivotArea dataOnly="0" labelOnly="1" fieldPosition="0">
        <references count="1">
          <reference field="0" count="1">
            <x v="27"/>
          </reference>
        </references>
      </pivotArea>
    </format>
    <format dxfId="194">
      <pivotArea collapsedLevelsAreSubtotals="1" fieldPosition="0">
        <references count="1">
          <reference field="0" count="1">
            <x v="28"/>
          </reference>
        </references>
      </pivotArea>
    </format>
    <format dxfId="193">
      <pivotArea dataOnly="0" labelOnly="1" fieldPosition="0">
        <references count="1">
          <reference field="0" count="1">
            <x v="28"/>
          </reference>
        </references>
      </pivotArea>
    </format>
    <format dxfId="192">
      <pivotArea collapsedLevelsAreSubtotals="1" fieldPosition="0">
        <references count="1">
          <reference field="0" count="1">
            <x v="29"/>
          </reference>
        </references>
      </pivotArea>
    </format>
    <format dxfId="191">
      <pivotArea dataOnly="0" labelOnly="1" fieldPosition="0">
        <references count="1">
          <reference field="0" count="1">
            <x v="29"/>
          </reference>
        </references>
      </pivotArea>
    </format>
    <format dxfId="190">
      <pivotArea collapsedLevelsAreSubtotals="1" fieldPosition="0">
        <references count="1">
          <reference field="0" count="1">
            <x v="30"/>
          </reference>
        </references>
      </pivotArea>
    </format>
    <format dxfId="189">
      <pivotArea dataOnly="0" labelOnly="1" fieldPosition="0">
        <references count="1">
          <reference field="0" count="1">
            <x v="30"/>
          </reference>
        </references>
      </pivotArea>
    </format>
    <format dxfId="188">
      <pivotArea collapsedLevelsAreSubtotals="1" fieldPosition="0">
        <references count="1">
          <reference field="0" count="1">
            <x v="31"/>
          </reference>
        </references>
      </pivotArea>
    </format>
    <format dxfId="187">
      <pivotArea dataOnly="0" labelOnly="1" fieldPosition="0">
        <references count="1">
          <reference field="0" count="1">
            <x v="31"/>
          </reference>
        </references>
      </pivotArea>
    </format>
    <format dxfId="186">
      <pivotArea collapsedLevelsAreSubtotals="1" fieldPosition="0">
        <references count="1">
          <reference field="0" count="1">
            <x v="32"/>
          </reference>
        </references>
      </pivotArea>
    </format>
    <format dxfId="185">
      <pivotArea dataOnly="0" labelOnly="1" fieldPosition="0">
        <references count="1">
          <reference field="0" count="1">
            <x v="32"/>
          </reference>
        </references>
      </pivotArea>
    </format>
    <format dxfId="184">
      <pivotArea collapsedLevelsAreSubtotals="1" fieldPosition="0">
        <references count="1">
          <reference field="0" count="1">
            <x v="33"/>
          </reference>
        </references>
      </pivotArea>
    </format>
    <format dxfId="183">
      <pivotArea dataOnly="0" labelOnly="1" fieldPosition="0">
        <references count="1">
          <reference field="0" count="1">
            <x v="33"/>
          </reference>
        </references>
      </pivotArea>
    </format>
    <format dxfId="182">
      <pivotArea collapsedLevelsAreSubtotals="1" fieldPosition="0">
        <references count="1">
          <reference field="0" count="1">
            <x v="34"/>
          </reference>
        </references>
      </pivotArea>
    </format>
    <format dxfId="181">
      <pivotArea dataOnly="0" labelOnly="1" fieldPosition="0">
        <references count="1">
          <reference field="0" count="1">
            <x v="34"/>
          </reference>
        </references>
      </pivotArea>
    </format>
    <format dxfId="180">
      <pivotArea collapsedLevelsAreSubtotals="1" fieldPosition="0">
        <references count="1">
          <reference field="0" count="1">
            <x v="35"/>
          </reference>
        </references>
      </pivotArea>
    </format>
    <format dxfId="179">
      <pivotArea dataOnly="0" labelOnly="1" fieldPosition="0">
        <references count="1">
          <reference field="0" count="1">
            <x v="35"/>
          </reference>
        </references>
      </pivotArea>
    </format>
    <format dxfId="178">
      <pivotArea collapsedLevelsAreSubtotals="1" fieldPosition="0">
        <references count="1">
          <reference field="0" count="1">
            <x v="36"/>
          </reference>
        </references>
      </pivotArea>
    </format>
    <format dxfId="177">
      <pivotArea dataOnly="0" labelOnly="1" fieldPosition="0">
        <references count="1">
          <reference field="0" count="1">
            <x v="36"/>
          </reference>
        </references>
      </pivotArea>
    </format>
    <format dxfId="176">
      <pivotArea collapsedLevelsAreSubtotals="1" fieldPosition="0">
        <references count="1">
          <reference field="0" count="1">
            <x v="37"/>
          </reference>
        </references>
      </pivotArea>
    </format>
    <format dxfId="175">
      <pivotArea dataOnly="0" labelOnly="1" fieldPosition="0">
        <references count="1">
          <reference field="0" count="1">
            <x v="37"/>
          </reference>
        </references>
      </pivotArea>
    </format>
    <format dxfId="174">
      <pivotArea collapsedLevelsAreSubtotals="1" fieldPosition="0">
        <references count="1">
          <reference field="0" count="1">
            <x v="38"/>
          </reference>
        </references>
      </pivotArea>
    </format>
    <format dxfId="173">
      <pivotArea dataOnly="0" labelOnly="1" fieldPosition="0">
        <references count="1">
          <reference field="0" count="1">
            <x v="38"/>
          </reference>
        </references>
      </pivotArea>
    </format>
    <format dxfId="172">
      <pivotArea collapsedLevelsAreSubtotals="1" fieldPosition="0">
        <references count="1">
          <reference field="0" count="1">
            <x v="39"/>
          </reference>
        </references>
      </pivotArea>
    </format>
    <format dxfId="171">
      <pivotArea dataOnly="0" labelOnly="1" fieldPosition="0">
        <references count="1">
          <reference field="0" count="1">
            <x v="39"/>
          </reference>
        </references>
      </pivotArea>
    </format>
    <format dxfId="170">
      <pivotArea collapsedLevelsAreSubtotals="1" fieldPosition="0">
        <references count="1">
          <reference field="0" count="1">
            <x v="40"/>
          </reference>
        </references>
      </pivotArea>
    </format>
    <format dxfId="169">
      <pivotArea dataOnly="0" labelOnly="1" fieldPosition="0">
        <references count="1">
          <reference field="0" count="1">
            <x v="40"/>
          </reference>
        </references>
      </pivotArea>
    </format>
    <format dxfId="168">
      <pivotArea collapsedLevelsAreSubtotals="1" fieldPosition="0">
        <references count="1">
          <reference field="0" count="1">
            <x v="41"/>
          </reference>
        </references>
      </pivotArea>
    </format>
    <format dxfId="167">
      <pivotArea dataOnly="0" labelOnly="1" fieldPosition="0">
        <references count="1">
          <reference field="0" count="1">
            <x v="41"/>
          </reference>
        </references>
      </pivotArea>
    </format>
    <format dxfId="166">
      <pivotArea collapsedLevelsAreSubtotals="1" fieldPosition="0">
        <references count="1">
          <reference field="0" count="1">
            <x v="42"/>
          </reference>
        </references>
      </pivotArea>
    </format>
    <format dxfId="165">
      <pivotArea dataOnly="0" labelOnly="1" fieldPosition="0">
        <references count="1">
          <reference field="0" count="1">
            <x v="42"/>
          </reference>
        </references>
      </pivotArea>
    </format>
    <format dxfId="164">
      <pivotArea collapsedLevelsAreSubtotals="1" fieldPosition="0">
        <references count="1">
          <reference field="0" count="1">
            <x v="43"/>
          </reference>
        </references>
      </pivotArea>
    </format>
    <format dxfId="163">
      <pivotArea dataOnly="0" labelOnly="1" fieldPosition="0">
        <references count="1">
          <reference field="0" count="1">
            <x v="43"/>
          </reference>
        </references>
      </pivotArea>
    </format>
    <format dxfId="162">
      <pivotArea collapsedLevelsAreSubtotals="1" fieldPosition="0">
        <references count="1">
          <reference field="0" count="1">
            <x v="44"/>
          </reference>
        </references>
      </pivotArea>
    </format>
    <format dxfId="161">
      <pivotArea dataOnly="0" labelOnly="1" fieldPosition="0">
        <references count="1">
          <reference field="0" count="1">
            <x v="44"/>
          </reference>
        </references>
      </pivotArea>
    </format>
    <format dxfId="160">
      <pivotArea collapsedLevelsAreSubtotals="1" fieldPosition="0">
        <references count="1">
          <reference field="0" count="1">
            <x v="45"/>
          </reference>
        </references>
      </pivotArea>
    </format>
    <format dxfId="159">
      <pivotArea dataOnly="0" labelOnly="1" fieldPosition="0">
        <references count="1">
          <reference field="0" count="1">
            <x v="45"/>
          </reference>
        </references>
      </pivotArea>
    </format>
    <format dxfId="158">
      <pivotArea collapsedLevelsAreSubtotals="1" fieldPosition="0">
        <references count="1">
          <reference field="0" count="1">
            <x v="46"/>
          </reference>
        </references>
      </pivotArea>
    </format>
    <format dxfId="157">
      <pivotArea dataOnly="0" labelOnly="1" fieldPosition="0">
        <references count="1">
          <reference field="0" count="1">
            <x v="46"/>
          </reference>
        </references>
      </pivotArea>
    </format>
    <format dxfId="156">
      <pivotArea collapsedLevelsAreSubtotals="1" fieldPosition="0">
        <references count="1">
          <reference field="0" count="1">
            <x v="47"/>
          </reference>
        </references>
      </pivotArea>
    </format>
    <format dxfId="155">
      <pivotArea dataOnly="0" labelOnly="1" fieldPosition="0">
        <references count="1">
          <reference field="0" count="1">
            <x v="47"/>
          </reference>
        </references>
      </pivotArea>
    </format>
    <format dxfId="154">
      <pivotArea collapsedLevelsAreSubtotals="1" fieldPosition="0">
        <references count="1">
          <reference field="0" count="1">
            <x v="48"/>
          </reference>
        </references>
      </pivotArea>
    </format>
    <format dxfId="153">
      <pivotArea dataOnly="0" labelOnly="1" fieldPosition="0">
        <references count="1">
          <reference field="0" count="1">
            <x v="48"/>
          </reference>
        </references>
      </pivotArea>
    </format>
    <format dxfId="152">
      <pivotArea collapsedLevelsAreSubtotals="1" fieldPosition="0">
        <references count="1">
          <reference field="0" count="1">
            <x v="49"/>
          </reference>
        </references>
      </pivotArea>
    </format>
    <format dxfId="151">
      <pivotArea dataOnly="0" labelOnly="1" fieldPosition="0">
        <references count="1">
          <reference field="0" count="1">
            <x v="49"/>
          </reference>
        </references>
      </pivotArea>
    </format>
    <format dxfId="150">
      <pivotArea collapsedLevelsAreSubtotals="1" fieldPosition="0">
        <references count="1">
          <reference field="0" count="1">
            <x v="50"/>
          </reference>
        </references>
      </pivotArea>
    </format>
    <format dxfId="149">
      <pivotArea dataOnly="0" labelOnly="1" fieldPosition="0">
        <references count="1">
          <reference field="0" count="1">
            <x v="50"/>
          </reference>
        </references>
      </pivotArea>
    </format>
    <format dxfId="148">
      <pivotArea collapsedLevelsAreSubtotals="1" fieldPosition="0">
        <references count="1">
          <reference field="0" count="1">
            <x v="51"/>
          </reference>
        </references>
      </pivotArea>
    </format>
    <format dxfId="147">
      <pivotArea dataOnly="0" labelOnly="1" fieldPosition="0">
        <references count="1">
          <reference field="0" count="1">
            <x v="51"/>
          </reference>
        </references>
      </pivotArea>
    </format>
    <format dxfId="146">
      <pivotArea collapsedLevelsAreSubtotals="1" fieldPosition="0">
        <references count="1">
          <reference field="0" count="1">
            <x v="52"/>
          </reference>
        </references>
      </pivotArea>
    </format>
    <format dxfId="145">
      <pivotArea dataOnly="0" labelOnly="1" fieldPosition="0">
        <references count="1">
          <reference field="0" count="1">
            <x v="52"/>
          </reference>
        </references>
      </pivotArea>
    </format>
    <format dxfId="144">
      <pivotArea collapsedLevelsAreSubtotals="1" fieldPosition="0">
        <references count="1">
          <reference field="0" count="1">
            <x v="53"/>
          </reference>
        </references>
      </pivotArea>
    </format>
    <format dxfId="143">
      <pivotArea dataOnly="0" labelOnly="1" fieldPosition="0">
        <references count="1">
          <reference field="0" count="1">
            <x v="53"/>
          </reference>
        </references>
      </pivotArea>
    </format>
    <format dxfId="142">
      <pivotArea collapsedLevelsAreSubtotals="1" fieldPosition="0">
        <references count="1">
          <reference field="0" count="1">
            <x v="54"/>
          </reference>
        </references>
      </pivotArea>
    </format>
    <format dxfId="141">
      <pivotArea dataOnly="0" labelOnly="1" fieldPosition="0">
        <references count="1">
          <reference field="0" count="1">
            <x v="54"/>
          </reference>
        </references>
      </pivotArea>
    </format>
    <format dxfId="140">
      <pivotArea collapsedLevelsAreSubtotals="1" fieldPosition="0">
        <references count="1">
          <reference field="0" count="1">
            <x v="55"/>
          </reference>
        </references>
      </pivotArea>
    </format>
    <format dxfId="139">
      <pivotArea dataOnly="0" labelOnly="1" fieldPosition="0">
        <references count="1">
          <reference field="0" count="1">
            <x v="55"/>
          </reference>
        </references>
      </pivotArea>
    </format>
    <format dxfId="138">
      <pivotArea collapsedLevelsAreSubtotals="1" fieldPosition="0">
        <references count="1">
          <reference field="0" count="1">
            <x v="56"/>
          </reference>
        </references>
      </pivotArea>
    </format>
    <format dxfId="137">
      <pivotArea dataOnly="0" labelOnly="1" fieldPosition="0">
        <references count="1">
          <reference field="0" count="1">
            <x v="56"/>
          </reference>
        </references>
      </pivotArea>
    </format>
    <format dxfId="136">
      <pivotArea collapsedLevelsAreSubtotals="1" fieldPosition="0">
        <references count="1">
          <reference field="0" count="1">
            <x v="57"/>
          </reference>
        </references>
      </pivotArea>
    </format>
    <format dxfId="135">
      <pivotArea dataOnly="0" labelOnly="1" fieldPosition="0">
        <references count="1">
          <reference field="0" count="1">
            <x v="57"/>
          </reference>
        </references>
      </pivotArea>
    </format>
    <format dxfId="134">
      <pivotArea collapsedLevelsAreSubtotals="1" fieldPosition="0">
        <references count="1">
          <reference field="0" count="1">
            <x v="58"/>
          </reference>
        </references>
      </pivotArea>
    </format>
    <format dxfId="133">
      <pivotArea dataOnly="0" labelOnly="1" fieldPosition="0">
        <references count="1">
          <reference field="0" count="1">
            <x v="58"/>
          </reference>
        </references>
      </pivotArea>
    </format>
    <format dxfId="132">
      <pivotArea collapsedLevelsAreSubtotals="1" fieldPosition="0">
        <references count="1">
          <reference field="0" count="1">
            <x v="59"/>
          </reference>
        </references>
      </pivotArea>
    </format>
    <format dxfId="131">
      <pivotArea dataOnly="0" labelOnly="1" fieldPosition="0">
        <references count="1">
          <reference field="0" count="1">
            <x v="59"/>
          </reference>
        </references>
      </pivotArea>
    </format>
    <format dxfId="130">
      <pivotArea collapsedLevelsAreSubtotals="1" fieldPosition="0">
        <references count="1">
          <reference field="0" count="1">
            <x v="60"/>
          </reference>
        </references>
      </pivotArea>
    </format>
    <format dxfId="129">
      <pivotArea dataOnly="0" labelOnly="1" fieldPosition="0">
        <references count="1">
          <reference field="0" count="1">
            <x v="60"/>
          </reference>
        </references>
      </pivotArea>
    </format>
    <format dxfId="128">
      <pivotArea collapsedLevelsAreSubtotals="1" fieldPosition="0">
        <references count="1">
          <reference field="0" count="1">
            <x v="61"/>
          </reference>
        </references>
      </pivotArea>
    </format>
    <format dxfId="127">
      <pivotArea dataOnly="0" labelOnly="1" fieldPosition="0">
        <references count="1">
          <reference field="0" count="1">
            <x v="61"/>
          </reference>
        </references>
      </pivotArea>
    </format>
    <format dxfId="126">
      <pivotArea collapsedLevelsAreSubtotals="1" fieldPosition="0">
        <references count="1">
          <reference field="0" count="1">
            <x v="62"/>
          </reference>
        </references>
      </pivotArea>
    </format>
    <format dxfId="125">
      <pivotArea dataOnly="0" labelOnly="1" fieldPosition="0">
        <references count="1">
          <reference field="0" count="1">
            <x v="62"/>
          </reference>
        </references>
      </pivotArea>
    </format>
    <format dxfId="124">
      <pivotArea collapsedLevelsAreSubtotals="1" fieldPosition="0">
        <references count="1">
          <reference field="0" count="1">
            <x v="63"/>
          </reference>
        </references>
      </pivotArea>
    </format>
    <format dxfId="123">
      <pivotArea dataOnly="0" labelOnly="1" fieldPosition="0">
        <references count="1">
          <reference field="0" count="1">
            <x v="63"/>
          </reference>
        </references>
      </pivotArea>
    </format>
    <format dxfId="122">
      <pivotArea collapsedLevelsAreSubtotals="1" fieldPosition="0">
        <references count="1">
          <reference field="0" count="1">
            <x v="64"/>
          </reference>
        </references>
      </pivotArea>
    </format>
    <format dxfId="121">
      <pivotArea dataOnly="0" labelOnly="1" fieldPosition="0">
        <references count="1">
          <reference field="0" count="1">
            <x v="64"/>
          </reference>
        </references>
      </pivotArea>
    </format>
    <format dxfId="120">
      <pivotArea collapsedLevelsAreSubtotals="1" fieldPosition="0">
        <references count="1">
          <reference field="0" count="1">
            <x v="65"/>
          </reference>
        </references>
      </pivotArea>
    </format>
    <format dxfId="119">
      <pivotArea dataOnly="0" labelOnly="1" fieldPosition="0">
        <references count="1">
          <reference field="0" count="1">
            <x v="65"/>
          </reference>
        </references>
      </pivotArea>
    </format>
    <format dxfId="118">
      <pivotArea collapsedLevelsAreSubtotals="1" fieldPosition="0">
        <references count="1">
          <reference field="0" count="1">
            <x v="66"/>
          </reference>
        </references>
      </pivotArea>
    </format>
    <format dxfId="117">
      <pivotArea dataOnly="0" labelOnly="1" fieldPosition="0">
        <references count="1">
          <reference field="0" count="1">
            <x v="66"/>
          </reference>
        </references>
      </pivotArea>
    </format>
    <format dxfId="116">
      <pivotArea collapsedLevelsAreSubtotals="1" fieldPosition="0">
        <references count="1">
          <reference field="0" count="1">
            <x v="67"/>
          </reference>
        </references>
      </pivotArea>
    </format>
    <format dxfId="115">
      <pivotArea dataOnly="0" labelOnly="1" fieldPosition="0">
        <references count="1">
          <reference field="0" count="1">
            <x v="67"/>
          </reference>
        </references>
      </pivotArea>
    </format>
    <format dxfId="114">
      <pivotArea grandRow="1" outline="0" collapsedLevelsAreSubtotals="1" fieldPosition="0"/>
    </format>
    <format dxfId="113">
      <pivotArea dataOnly="0" labelOnly="1" grandRow="1" outline="0" fieldPosition="0"/>
    </format>
    <format dxfId="112">
      <pivotArea collapsedLevelsAreSubtotals="1" fieldPosition="0">
        <references count="3">
          <reference field="0" count="1" selected="0">
            <x v="8"/>
          </reference>
          <reference field="1" count="1">
            <x v="28"/>
          </reference>
          <reference field="3" count="2" selected="0">
            <x v="0"/>
            <x v="1"/>
          </reference>
        </references>
      </pivotArea>
    </format>
    <format dxfId="111">
      <pivotArea collapsedLevelsAreSubtotals="1" fieldPosition="0">
        <references count="3">
          <reference field="0" count="1" selected="0">
            <x v="8"/>
          </reference>
          <reference field="1" count="2">
            <x v="117"/>
            <x v="118"/>
          </reference>
          <reference field="3" count="2" selected="0">
            <x v="0"/>
            <x v="1"/>
          </reference>
        </references>
      </pivotArea>
    </format>
    <format dxfId="110">
      <pivotArea collapsedLevelsAreSubtotals="1" fieldPosition="0">
        <references count="3">
          <reference field="0" count="1" selected="0">
            <x v="8"/>
          </reference>
          <reference field="1" count="3">
            <x v="120"/>
            <x v="121"/>
            <x v="122"/>
          </reference>
          <reference field="3" count="2" selected="0">
            <x v="0"/>
            <x v="1"/>
          </reference>
        </references>
      </pivotArea>
    </format>
    <format dxfId="109">
      <pivotArea collapsedLevelsAreSubtotals="1" fieldPosition="0">
        <references count="3">
          <reference field="0" count="1" selected="0">
            <x v="8"/>
          </reference>
          <reference field="1" count="1">
            <x v="28"/>
          </reference>
          <reference field="3" count="2" selected="0">
            <x v="0"/>
            <x v="1"/>
          </reference>
        </references>
      </pivotArea>
    </format>
    <format dxfId="108">
      <pivotArea collapsedLevelsAreSubtotals="1" fieldPosition="0">
        <references count="3">
          <reference field="0" count="1" selected="0">
            <x v="8"/>
          </reference>
          <reference field="1" count="2">
            <x v="117"/>
            <x v="118"/>
          </reference>
          <reference field="3" count="2" selected="0">
            <x v="0"/>
            <x v="1"/>
          </reference>
        </references>
      </pivotArea>
    </format>
    <format dxfId="107">
      <pivotArea collapsedLevelsAreSubtotals="1" fieldPosition="0">
        <references count="3">
          <reference field="0" count="1" selected="0">
            <x v="8"/>
          </reference>
          <reference field="1" count="3">
            <x v="120"/>
            <x v="121"/>
            <x v="122"/>
          </reference>
          <reference field="3" count="2" selected="0">
            <x v="0"/>
            <x v="1"/>
          </reference>
        </references>
      </pivotArea>
    </format>
  </formats>
  <pivotTableStyleInfo name="PivotStyleLight1" showRowHeaders="1" showColHeaders="1" showRowStripes="0" showColStripes="0" showLastColumn="1"/>
</pivotTableDefinition>
</file>

<file path=xl/pivotTables/pivotTable7.xml><?xml version="1.0" encoding="utf-8"?>
<pivotTableDefinition xmlns="http://schemas.openxmlformats.org/spreadsheetml/2006/main" name="PivotTable7"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H3:L504" firstHeaderRow="1" firstDataRow="2" firstDataCol="1"/>
  <pivotFields count="5">
    <pivotField axis="axisRow" showAll="0">
      <items count="28">
        <item x="0"/>
        <item x="1"/>
        <item x="2"/>
        <item x="3"/>
        <item x="4"/>
        <item x="5"/>
        <item x="6"/>
        <item x="7"/>
        <item x="8"/>
        <item x="9"/>
        <item x="10"/>
        <item x="11"/>
        <item x="12"/>
        <item x="13"/>
        <item x="14"/>
        <item x="15"/>
        <item x="16"/>
        <item x="17"/>
        <item x="18"/>
        <item x="19"/>
        <item x="20"/>
        <item x="21"/>
        <item x="22"/>
        <item x="23"/>
        <item x="24"/>
        <item x="25"/>
        <item x="26"/>
        <item t="default"/>
      </items>
    </pivotField>
    <pivotField showAll="0"/>
    <pivotField axis="axisRow" dataField="1" showAll="0">
      <items count="453">
        <item x="306"/>
        <item x="110"/>
        <item x="111"/>
        <item x="40"/>
        <item x="231"/>
        <item x="41"/>
        <item x="0"/>
        <item x="112"/>
        <item x="42"/>
        <item x="173"/>
        <item x="43"/>
        <item x="113"/>
        <item x="203"/>
        <item x="74"/>
        <item x="168"/>
        <item x="307"/>
        <item x="44"/>
        <item x="399"/>
        <item x="254"/>
        <item x="145"/>
        <item x="174"/>
        <item x="308"/>
        <item x="64"/>
        <item x="309"/>
        <item x="45"/>
        <item x="442"/>
        <item x="114"/>
        <item x="175"/>
        <item x="1"/>
        <item x="65"/>
        <item x="66"/>
        <item x="115"/>
        <item x="116"/>
        <item x="400"/>
        <item x="255"/>
        <item x="349"/>
        <item x="355"/>
        <item x="356"/>
        <item x="256"/>
        <item x="257"/>
        <item x="232"/>
        <item x="233"/>
        <item x="234"/>
        <item x="401"/>
        <item x="402"/>
        <item x="117"/>
        <item x="14"/>
        <item x="403"/>
        <item x="404"/>
        <item x="75"/>
        <item x="76"/>
        <item x="77"/>
        <item x="78"/>
        <item x="15"/>
        <item x="176"/>
        <item x="16"/>
        <item x="235"/>
        <item x="405"/>
        <item x="236"/>
        <item x="406"/>
        <item x="310"/>
        <item x="17"/>
        <item x="237"/>
        <item x="238"/>
        <item x="2"/>
        <item x="239"/>
        <item x="204"/>
        <item x="79"/>
        <item x="80"/>
        <item x="81"/>
        <item x="82"/>
        <item x="407"/>
        <item x="177"/>
        <item x="408"/>
        <item x="357"/>
        <item x="178"/>
        <item x="179"/>
        <item x="180"/>
        <item x="181"/>
        <item x="100"/>
        <item x="101"/>
        <item x="102"/>
        <item x="103"/>
        <item x="104"/>
        <item x="105"/>
        <item x="106"/>
        <item x="107"/>
        <item x="340"/>
        <item x="443"/>
        <item x="18"/>
        <item x="409"/>
        <item x="240"/>
        <item x="410"/>
        <item x="411"/>
        <item x="19"/>
        <item x="20"/>
        <item x="67"/>
        <item x="21"/>
        <item x="46"/>
        <item x="277"/>
        <item x="278"/>
        <item x="279"/>
        <item x="182"/>
        <item x="412"/>
        <item x="183"/>
        <item x="341"/>
        <item x="22"/>
        <item x="413"/>
        <item x="47"/>
        <item x="311"/>
        <item x="184"/>
        <item x="270"/>
        <item x="118"/>
        <item x="185"/>
        <item x="186"/>
        <item x="414"/>
        <item x="187"/>
        <item x="188"/>
        <item x="169"/>
        <item x="119"/>
        <item x="48"/>
        <item x="189"/>
        <item x="83"/>
        <item x="146"/>
        <item x="68"/>
        <item x="241"/>
        <item x="383"/>
        <item x="205"/>
        <item x="206"/>
        <item x="207"/>
        <item x="208"/>
        <item x="271"/>
        <item x="190"/>
        <item x="280"/>
        <item x="281"/>
        <item x="282"/>
        <item x="450"/>
        <item x="258"/>
        <item x="3"/>
        <item x="259"/>
        <item x="260"/>
        <item x="312"/>
        <item x="209"/>
        <item x="415"/>
        <item x="49"/>
        <item x="361"/>
        <item x="362"/>
        <item x="50"/>
        <item x="120"/>
        <item x="350"/>
        <item x="210"/>
        <item x="121"/>
        <item x="51"/>
        <item x="23"/>
        <item x="122"/>
        <item x="24"/>
        <item x="25"/>
        <item x="26"/>
        <item x="416"/>
        <item x="123"/>
        <item x="351"/>
        <item x="124"/>
        <item x="27"/>
        <item x="147"/>
        <item x="148"/>
        <item x="149"/>
        <item x="150"/>
        <item x="151"/>
        <item x="152"/>
        <item x="153"/>
        <item x="154"/>
        <item x="155"/>
        <item x="156"/>
        <item x="157"/>
        <item x="158"/>
        <item x="159"/>
        <item x="160"/>
        <item x="161"/>
        <item x="162"/>
        <item x="163"/>
        <item x="164"/>
        <item x="165"/>
        <item x="272"/>
        <item x="191"/>
        <item x="363"/>
        <item x="313"/>
        <item x="273"/>
        <item x="84"/>
        <item x="85"/>
        <item x="86"/>
        <item x="87"/>
        <item x="88"/>
        <item x="89"/>
        <item x="90"/>
        <item x="283"/>
        <item x="284"/>
        <item x="285"/>
        <item x="286"/>
        <item x="287"/>
        <item x="288"/>
        <item x="289"/>
        <item x="290"/>
        <item x="291"/>
        <item x="451"/>
        <item x="417"/>
        <item x="418"/>
        <item x="419"/>
        <item x="69"/>
        <item x="91"/>
        <item x="364"/>
        <item x="384"/>
        <item x="385"/>
        <item x="365"/>
        <item x="4"/>
        <item x="242"/>
        <item x="444"/>
        <item x="243"/>
        <item x="244"/>
        <item x="245"/>
        <item x="5"/>
        <item x="211"/>
        <item x="212"/>
        <item x="213"/>
        <item x="214"/>
        <item x="215"/>
        <item x="216"/>
        <item x="217"/>
        <item x="52"/>
        <item x="314"/>
        <item x="315"/>
        <item x="420"/>
        <item x="342"/>
        <item x="53"/>
        <item x="218"/>
        <item x="219"/>
        <item x="92"/>
        <item x="192"/>
        <item x="421"/>
        <item x="316"/>
        <item x="317"/>
        <item x="318"/>
        <item x="93"/>
        <item x="343"/>
        <item x="54"/>
        <item x="292"/>
        <item x="445"/>
        <item x="446"/>
        <item x="220"/>
        <item x="366"/>
        <item x="367"/>
        <item x="221"/>
        <item x="222"/>
        <item x="55"/>
        <item x="223"/>
        <item x="386"/>
        <item x="224"/>
        <item x="225"/>
        <item x="422"/>
        <item x="193"/>
        <item x="56"/>
        <item x="28"/>
        <item x="246"/>
        <item x="125"/>
        <item x="319"/>
        <item x="293"/>
        <item x="230"/>
        <item x="423"/>
        <item x="6"/>
        <item x="424"/>
        <item x="126"/>
        <item x="166"/>
        <item x="425"/>
        <item x="261"/>
        <item x="127"/>
        <item x="194"/>
        <item x="195"/>
        <item x="247"/>
        <item x="344"/>
        <item x="274"/>
        <item x="226"/>
        <item x="57"/>
        <item x="170"/>
        <item x="304"/>
        <item x="368"/>
        <item x="7"/>
        <item x="320"/>
        <item x="352"/>
        <item x="227"/>
        <item x="128"/>
        <item x="387"/>
        <item x="388"/>
        <item x="389"/>
        <item x="390"/>
        <item x="391"/>
        <item x="392"/>
        <item x="393"/>
        <item x="394"/>
        <item x="395"/>
        <item x="396"/>
        <item x="248"/>
        <item x="249"/>
        <item x="58"/>
        <item x="250"/>
        <item x="251"/>
        <item x="321"/>
        <item x="322"/>
        <item x="262"/>
        <item x="263"/>
        <item x="264"/>
        <item x="70"/>
        <item x="265"/>
        <item x="266"/>
        <item x="426"/>
        <item x="427"/>
        <item x="323"/>
        <item x="8"/>
        <item x="196"/>
        <item x="324"/>
        <item x="129"/>
        <item x="130"/>
        <item x="345"/>
        <item x="197"/>
        <item x="198"/>
        <item x="358"/>
        <item x="359"/>
        <item x="131"/>
        <item x="94"/>
        <item x="95"/>
        <item x="447"/>
        <item x="71"/>
        <item x="448"/>
        <item x="369"/>
        <item x="325"/>
        <item x="428"/>
        <item x="267"/>
        <item x="268"/>
        <item x="29"/>
        <item x="96"/>
        <item x="326"/>
        <item x="30"/>
        <item x="9"/>
        <item x="275"/>
        <item x="10"/>
        <item x="360"/>
        <item x="199"/>
        <item x="132"/>
        <item x="133"/>
        <item x="429"/>
        <item x="134"/>
        <item x="430"/>
        <item x="431"/>
        <item x="294"/>
        <item x="295"/>
        <item x="296"/>
        <item x="297"/>
        <item x="298"/>
        <item x="299"/>
        <item x="300"/>
        <item x="301"/>
        <item x="302"/>
        <item x="303"/>
        <item x="353"/>
        <item x="135"/>
        <item x="97"/>
        <item x="370"/>
        <item x="108"/>
        <item x="98"/>
        <item x="109"/>
        <item x="72"/>
        <item x="327"/>
        <item x="328"/>
        <item x="329"/>
        <item x="397"/>
        <item x="398"/>
        <item x="330"/>
        <item x="331"/>
        <item x="332"/>
        <item x="333"/>
        <item x="334"/>
        <item x="136"/>
        <item x="335"/>
        <item x="336"/>
        <item x="73"/>
        <item x="432"/>
        <item x="252"/>
        <item x="253"/>
        <item x="354"/>
        <item x="228"/>
        <item x="433"/>
        <item x="346"/>
        <item x="434"/>
        <item x="371"/>
        <item x="372"/>
        <item x="435"/>
        <item x="337"/>
        <item x="436"/>
        <item x="137"/>
        <item x="138"/>
        <item x="373"/>
        <item x="167"/>
        <item x="276"/>
        <item x="31"/>
        <item x="437"/>
        <item x="139"/>
        <item x="140"/>
        <item x="32"/>
        <item x="171"/>
        <item x="347"/>
        <item x="33"/>
        <item x="200"/>
        <item x="201"/>
        <item x="269"/>
        <item x="34"/>
        <item x="141"/>
        <item x="59"/>
        <item x="438"/>
        <item x="439"/>
        <item x="440"/>
        <item x="35"/>
        <item x="36"/>
        <item x="37"/>
        <item x="38"/>
        <item x="39"/>
        <item x="229"/>
        <item x="374"/>
        <item x="11"/>
        <item x="338"/>
        <item x="339"/>
        <item x="375"/>
        <item x="376"/>
        <item x="377"/>
        <item x="378"/>
        <item x="379"/>
        <item x="380"/>
        <item x="381"/>
        <item x="60"/>
        <item x="61"/>
        <item x="305"/>
        <item x="202"/>
        <item x="348"/>
        <item x="12"/>
        <item x="13"/>
        <item x="62"/>
        <item x="382"/>
        <item x="449"/>
        <item x="142"/>
        <item x="143"/>
        <item x="63"/>
        <item x="172"/>
        <item x="99"/>
        <item x="144"/>
        <item x="441"/>
        <item t="default"/>
      </items>
    </pivotField>
    <pivotField showAll="0"/>
    <pivotField axis="axisCol" showAll="0" defaultSubtotal="0">
      <items count="3">
        <item x="0"/>
        <item x="1"/>
        <item x="2"/>
      </items>
    </pivotField>
  </pivotFields>
  <rowFields count="2">
    <field x="0"/>
    <field x="2"/>
  </rowFields>
  <rowItems count="500">
    <i>
      <x/>
    </i>
    <i r="1">
      <x v="6"/>
    </i>
    <i>
      <x v="1"/>
    </i>
    <i r="1">
      <x v="28"/>
    </i>
    <i r="1">
      <x v="64"/>
    </i>
    <i r="1">
      <x v="138"/>
    </i>
    <i r="1">
      <x v="213"/>
    </i>
    <i r="1">
      <x v="219"/>
    </i>
    <i r="1">
      <x v="267"/>
    </i>
    <i r="1">
      <x v="284"/>
    </i>
    <i r="1">
      <x v="315"/>
    </i>
    <i r="1">
      <x v="340"/>
    </i>
    <i r="1">
      <x v="342"/>
    </i>
    <i r="1">
      <x v="425"/>
    </i>
    <i r="1">
      <x v="440"/>
    </i>
    <i r="1">
      <x v="441"/>
    </i>
    <i>
      <x v="2"/>
    </i>
    <i r="1">
      <x v="46"/>
    </i>
    <i r="1">
      <x v="53"/>
    </i>
    <i r="1">
      <x v="55"/>
    </i>
    <i r="1">
      <x v="61"/>
    </i>
    <i r="1">
      <x v="89"/>
    </i>
    <i r="1">
      <x v="94"/>
    </i>
    <i r="1">
      <x v="95"/>
    </i>
    <i r="1">
      <x v="97"/>
    </i>
    <i r="1">
      <x v="106"/>
    </i>
    <i r="1">
      <x v="153"/>
    </i>
    <i r="1">
      <x v="155"/>
    </i>
    <i r="1">
      <x v="156"/>
    </i>
    <i r="1">
      <x v="157"/>
    </i>
    <i r="1">
      <x v="162"/>
    </i>
    <i r="1">
      <x v="260"/>
    </i>
    <i r="1">
      <x v="336"/>
    </i>
    <i r="1">
      <x v="339"/>
    </i>
    <i r="1">
      <x v="401"/>
    </i>
    <i r="1">
      <x v="405"/>
    </i>
    <i r="1">
      <x v="408"/>
    </i>
    <i r="1">
      <x v="412"/>
    </i>
    <i r="1">
      <x v="418"/>
    </i>
    <i r="1">
      <x v="419"/>
    </i>
    <i r="1">
      <x v="420"/>
    </i>
    <i r="1">
      <x v="421"/>
    </i>
    <i r="1">
      <x v="422"/>
    </i>
    <i>
      <x v="3"/>
    </i>
    <i r="1">
      <x v="3"/>
    </i>
    <i r="1">
      <x v="5"/>
    </i>
    <i r="1">
      <x v="8"/>
    </i>
    <i r="1">
      <x v="10"/>
    </i>
    <i r="1">
      <x v="16"/>
    </i>
    <i r="1">
      <x v="24"/>
    </i>
    <i r="1">
      <x v="98"/>
    </i>
    <i r="1">
      <x v="108"/>
    </i>
    <i r="1">
      <x v="120"/>
    </i>
    <i r="1">
      <x v="144"/>
    </i>
    <i r="1">
      <x v="147"/>
    </i>
    <i r="1">
      <x v="152"/>
    </i>
    <i r="1">
      <x v="227"/>
    </i>
    <i r="1">
      <x v="232"/>
    </i>
    <i r="1">
      <x v="243"/>
    </i>
    <i r="1">
      <x v="252"/>
    </i>
    <i r="1">
      <x v="259"/>
    </i>
    <i r="1">
      <x v="280"/>
    </i>
    <i r="1">
      <x v="301"/>
    </i>
    <i r="1">
      <x v="414"/>
    </i>
    <i r="1">
      <x v="435"/>
    </i>
    <i r="1">
      <x v="436"/>
    </i>
    <i r="1">
      <x v="442"/>
    </i>
    <i r="1">
      <x v="447"/>
    </i>
    <i>
      <x v="4"/>
    </i>
    <i r="1">
      <x v="22"/>
    </i>
    <i r="1">
      <x v="29"/>
    </i>
    <i r="1">
      <x v="30"/>
    </i>
    <i r="1">
      <x v="96"/>
    </i>
    <i r="1">
      <x v="124"/>
    </i>
    <i r="1">
      <x v="207"/>
    </i>
    <i r="1">
      <x v="309"/>
    </i>
    <i r="1">
      <x v="329"/>
    </i>
    <i r="1">
      <x v="368"/>
    </i>
    <i r="1">
      <x v="382"/>
    </i>
    <i>
      <x v="5"/>
    </i>
    <i r="1">
      <x v="13"/>
    </i>
    <i r="1">
      <x v="49"/>
    </i>
    <i r="1">
      <x v="50"/>
    </i>
    <i r="1">
      <x v="51"/>
    </i>
    <i r="1">
      <x v="52"/>
    </i>
    <i r="1">
      <x v="67"/>
    </i>
    <i r="1">
      <x v="68"/>
    </i>
    <i r="1">
      <x v="69"/>
    </i>
    <i r="1">
      <x v="70"/>
    </i>
    <i r="1">
      <x v="122"/>
    </i>
    <i r="1">
      <x v="187"/>
    </i>
    <i r="1">
      <x v="188"/>
    </i>
    <i r="1">
      <x v="189"/>
    </i>
    <i r="1">
      <x v="190"/>
    </i>
    <i r="1">
      <x v="191"/>
    </i>
    <i r="1">
      <x v="192"/>
    </i>
    <i r="1">
      <x v="193"/>
    </i>
    <i r="1">
      <x v="208"/>
    </i>
    <i r="1">
      <x v="235"/>
    </i>
    <i r="1">
      <x v="241"/>
    </i>
    <i r="1">
      <x v="326"/>
    </i>
    <i r="1">
      <x v="327"/>
    </i>
    <i r="1">
      <x v="337"/>
    </i>
    <i r="1">
      <x v="363"/>
    </i>
    <i r="1">
      <x v="366"/>
    </i>
    <i r="1">
      <x v="449"/>
    </i>
    <i>
      <x v="6"/>
    </i>
    <i r="1">
      <x v="79"/>
    </i>
    <i r="1">
      <x v="80"/>
    </i>
    <i r="1">
      <x v="81"/>
    </i>
    <i r="1">
      <x v="82"/>
    </i>
    <i r="1">
      <x v="83"/>
    </i>
    <i r="1">
      <x v="84"/>
    </i>
    <i r="1">
      <x v="85"/>
    </i>
    <i r="1">
      <x v="86"/>
    </i>
    <i r="1">
      <x v="365"/>
    </i>
    <i r="1">
      <x v="367"/>
    </i>
    <i>
      <x v="7"/>
    </i>
    <i r="1">
      <x v="1"/>
    </i>
    <i r="1">
      <x v="2"/>
    </i>
    <i r="1">
      <x v="7"/>
    </i>
    <i r="1">
      <x v="11"/>
    </i>
    <i r="1">
      <x v="26"/>
    </i>
    <i r="1">
      <x v="31"/>
    </i>
    <i r="1">
      <x v="32"/>
    </i>
    <i r="1">
      <x v="45"/>
    </i>
    <i r="1">
      <x v="112"/>
    </i>
    <i r="1">
      <x v="119"/>
    </i>
    <i r="1">
      <x v="148"/>
    </i>
    <i r="1">
      <x v="151"/>
    </i>
    <i r="1">
      <x v="154"/>
    </i>
    <i r="1">
      <x v="159"/>
    </i>
    <i r="1">
      <x v="161"/>
    </i>
    <i r="1">
      <x v="262"/>
    </i>
    <i r="1">
      <x v="269"/>
    </i>
    <i r="1">
      <x v="273"/>
    </i>
    <i r="1">
      <x v="288"/>
    </i>
    <i r="1">
      <x v="318"/>
    </i>
    <i r="1">
      <x v="319"/>
    </i>
    <i r="1">
      <x v="325"/>
    </i>
    <i r="1">
      <x v="345"/>
    </i>
    <i r="1">
      <x v="346"/>
    </i>
    <i r="1">
      <x v="348"/>
    </i>
    <i r="1">
      <x v="362"/>
    </i>
    <i r="1">
      <x v="379"/>
    </i>
    <i r="1">
      <x v="396"/>
    </i>
    <i r="1">
      <x v="397"/>
    </i>
    <i r="1">
      <x v="403"/>
    </i>
    <i r="1">
      <x v="404"/>
    </i>
    <i r="1">
      <x v="413"/>
    </i>
    <i r="1">
      <x v="445"/>
    </i>
    <i r="1">
      <x v="446"/>
    </i>
    <i r="1">
      <x v="450"/>
    </i>
    <i>
      <x v="8"/>
    </i>
    <i r="1">
      <x v="19"/>
    </i>
    <i r="1">
      <x v="123"/>
    </i>
    <i r="1">
      <x v="163"/>
    </i>
    <i r="1">
      <x v="164"/>
    </i>
    <i r="1">
      <x v="165"/>
    </i>
    <i r="1">
      <x v="166"/>
    </i>
    <i r="1">
      <x v="167"/>
    </i>
    <i r="1">
      <x v="168"/>
    </i>
    <i r="1">
      <x v="169"/>
    </i>
    <i r="1">
      <x v="170"/>
    </i>
    <i r="1">
      <x v="171"/>
    </i>
    <i r="1">
      <x v="172"/>
    </i>
    <i r="1">
      <x v="173"/>
    </i>
    <i r="1">
      <x v="174"/>
    </i>
    <i r="1">
      <x v="175"/>
    </i>
    <i r="1">
      <x v="176"/>
    </i>
    <i r="1">
      <x v="177"/>
    </i>
    <i r="1">
      <x v="178"/>
    </i>
    <i r="1">
      <x v="179"/>
    </i>
    <i r="1">
      <x v="180"/>
    </i>
    <i r="1">
      <x v="181"/>
    </i>
    <i r="1">
      <x v="270"/>
    </i>
    <i r="1">
      <x v="399"/>
    </i>
    <i>
      <x v="9"/>
    </i>
    <i r="1">
      <x v="14"/>
    </i>
    <i r="1">
      <x v="30"/>
    </i>
    <i r="1">
      <x v="118"/>
    </i>
    <i r="1">
      <x v="281"/>
    </i>
    <i r="1">
      <x v="329"/>
    </i>
    <i r="1">
      <x v="406"/>
    </i>
    <i r="1">
      <x v="448"/>
    </i>
    <i>
      <x v="10"/>
    </i>
    <i r="1">
      <x v="9"/>
    </i>
    <i r="1">
      <x v="20"/>
    </i>
    <i r="1">
      <x v="27"/>
    </i>
    <i r="1">
      <x v="54"/>
    </i>
    <i r="1">
      <x v="72"/>
    </i>
    <i r="1">
      <x v="75"/>
    </i>
    <i r="1">
      <x v="76"/>
    </i>
    <i r="1">
      <x v="77"/>
    </i>
    <i r="1">
      <x v="78"/>
    </i>
    <i r="1">
      <x v="102"/>
    </i>
    <i r="1">
      <x v="104"/>
    </i>
    <i r="1">
      <x v="110"/>
    </i>
    <i r="1">
      <x v="113"/>
    </i>
    <i r="1">
      <x v="114"/>
    </i>
    <i r="1">
      <x v="116"/>
    </i>
    <i r="1">
      <x v="117"/>
    </i>
    <i r="1">
      <x v="121"/>
    </i>
    <i r="1">
      <x v="132"/>
    </i>
    <i r="1">
      <x v="183"/>
    </i>
    <i r="1">
      <x v="236"/>
    </i>
    <i r="1">
      <x v="258"/>
    </i>
    <i r="1">
      <x v="274"/>
    </i>
    <i r="1">
      <x v="275"/>
    </i>
    <i r="1">
      <x v="316"/>
    </i>
    <i r="1">
      <x v="321"/>
    </i>
    <i r="1">
      <x v="322"/>
    </i>
    <i r="1">
      <x v="344"/>
    </i>
    <i r="1">
      <x v="409"/>
    </i>
    <i r="1">
      <x v="410"/>
    </i>
    <i r="1">
      <x v="438"/>
    </i>
    <i>
      <x v="11"/>
    </i>
    <i r="1">
      <x v="12"/>
    </i>
    <i r="1">
      <x v="66"/>
    </i>
    <i r="1">
      <x v="127"/>
    </i>
    <i r="1">
      <x v="128"/>
    </i>
    <i r="1">
      <x v="129"/>
    </i>
    <i r="1">
      <x v="130"/>
    </i>
    <i r="1">
      <x v="142"/>
    </i>
    <i r="1">
      <x v="150"/>
    </i>
    <i r="1">
      <x v="220"/>
    </i>
    <i r="1">
      <x v="221"/>
    </i>
    <i r="1">
      <x v="222"/>
    </i>
    <i r="1">
      <x v="223"/>
    </i>
    <i r="1">
      <x v="224"/>
    </i>
    <i r="1">
      <x v="225"/>
    </i>
    <i r="1">
      <x v="226"/>
    </i>
    <i r="1">
      <x v="233"/>
    </i>
    <i r="1">
      <x v="234"/>
    </i>
    <i r="1">
      <x v="247"/>
    </i>
    <i r="1">
      <x v="250"/>
    </i>
    <i r="1">
      <x v="251"/>
    </i>
    <i r="1">
      <x v="253"/>
    </i>
    <i r="1">
      <x v="255"/>
    </i>
    <i r="1">
      <x v="256"/>
    </i>
    <i r="1">
      <x v="279"/>
    </i>
    <i r="1">
      <x v="287"/>
    </i>
    <i r="1">
      <x v="387"/>
    </i>
    <i r="1">
      <x v="423"/>
    </i>
    <i r="1">
      <x v="440"/>
    </i>
    <i>
      <x v="12"/>
    </i>
    <i r="1">
      <x v="265"/>
    </i>
    <i>
      <x v="13"/>
    </i>
    <i r="1">
      <x v="1"/>
    </i>
    <i r="1">
      <x v="4"/>
    </i>
    <i r="1">
      <x v="6"/>
    </i>
    <i r="1">
      <x v="40"/>
    </i>
    <i r="1">
      <x v="41"/>
    </i>
    <i r="1">
      <x v="42"/>
    </i>
    <i r="1">
      <x v="56"/>
    </i>
    <i r="1">
      <x v="58"/>
    </i>
    <i r="1">
      <x v="62"/>
    </i>
    <i r="1">
      <x v="63"/>
    </i>
    <i r="1">
      <x v="65"/>
    </i>
    <i r="1">
      <x v="91"/>
    </i>
    <i r="1">
      <x v="125"/>
    </i>
    <i r="1">
      <x v="214"/>
    </i>
    <i r="1">
      <x v="216"/>
    </i>
    <i r="1">
      <x v="217"/>
    </i>
    <i r="1">
      <x v="218"/>
    </i>
    <i r="1">
      <x v="261"/>
    </i>
    <i r="1">
      <x v="276"/>
    </i>
    <i r="1">
      <x v="299"/>
    </i>
    <i r="1">
      <x v="300"/>
    </i>
    <i r="1">
      <x v="302"/>
    </i>
    <i r="1">
      <x v="303"/>
    </i>
    <i r="1">
      <x v="384"/>
    </i>
    <i r="1">
      <x v="385"/>
    </i>
    <i>
      <x v="14"/>
    </i>
    <i r="1">
      <x v="18"/>
    </i>
    <i r="1">
      <x v="34"/>
    </i>
    <i r="1">
      <x v="38"/>
    </i>
    <i r="1">
      <x v="39"/>
    </i>
    <i r="1">
      <x v="137"/>
    </i>
    <i r="1">
      <x v="139"/>
    </i>
    <i r="1">
      <x v="140"/>
    </i>
    <i r="1">
      <x v="272"/>
    </i>
    <i r="1">
      <x v="306"/>
    </i>
    <i r="1">
      <x v="307"/>
    </i>
    <i r="1">
      <x v="308"/>
    </i>
    <i r="1">
      <x v="310"/>
    </i>
    <i r="1">
      <x v="311"/>
    </i>
    <i r="1">
      <x v="334"/>
    </i>
    <i r="1">
      <x v="335"/>
    </i>
    <i r="1">
      <x v="411"/>
    </i>
    <i>
      <x v="15"/>
    </i>
    <i r="1">
      <x v="63"/>
    </i>
    <i r="1">
      <x v="111"/>
    </i>
    <i r="1">
      <x v="131"/>
    </i>
    <i r="1">
      <x v="162"/>
    </i>
    <i r="1">
      <x v="182"/>
    </i>
    <i r="1">
      <x v="186"/>
    </i>
    <i r="1">
      <x v="278"/>
    </i>
    <i r="1">
      <x v="341"/>
    </i>
    <i r="1">
      <x v="400"/>
    </i>
    <i>
      <x v="16"/>
    </i>
    <i r="1">
      <x v="55"/>
    </i>
    <i r="1">
      <x v="99"/>
    </i>
    <i r="1">
      <x v="100"/>
    </i>
    <i r="1">
      <x v="101"/>
    </i>
    <i r="1">
      <x v="118"/>
    </i>
    <i r="1">
      <x v="133"/>
    </i>
    <i r="1">
      <x v="134"/>
    </i>
    <i r="1">
      <x v="135"/>
    </i>
    <i r="1">
      <x v="194"/>
    </i>
    <i r="1">
      <x v="195"/>
    </i>
    <i r="1">
      <x v="196"/>
    </i>
    <i r="1">
      <x v="197"/>
    </i>
    <i r="1">
      <x v="198"/>
    </i>
    <i r="1">
      <x v="199"/>
    </i>
    <i r="1">
      <x v="200"/>
    </i>
    <i r="1">
      <x v="201"/>
    </i>
    <i r="1">
      <x v="202"/>
    </i>
    <i r="1">
      <x v="244"/>
    </i>
    <i r="1">
      <x v="264"/>
    </i>
    <i r="1">
      <x v="351"/>
    </i>
    <i r="1">
      <x v="352"/>
    </i>
    <i r="1">
      <x v="353"/>
    </i>
    <i r="1">
      <x v="354"/>
    </i>
    <i r="1">
      <x v="355"/>
    </i>
    <i r="1">
      <x v="356"/>
    </i>
    <i r="1">
      <x v="357"/>
    </i>
    <i r="1">
      <x v="358"/>
    </i>
    <i r="1">
      <x v="359"/>
    </i>
    <i r="1">
      <x v="360"/>
    </i>
    <i>
      <x v="17"/>
    </i>
    <i r="1">
      <x v="29"/>
    </i>
    <i r="1">
      <x v="282"/>
    </i>
    <i r="1">
      <x v="368"/>
    </i>
    <i r="1">
      <x v="437"/>
    </i>
    <i>
      <x v="18"/>
    </i>
    <i r="1">
      <x/>
    </i>
    <i r="1">
      <x v="5"/>
    </i>
    <i r="1">
      <x v="15"/>
    </i>
    <i r="1">
      <x v="21"/>
    </i>
    <i r="1">
      <x v="23"/>
    </i>
    <i r="1">
      <x v="60"/>
    </i>
    <i r="1">
      <x v="109"/>
    </i>
    <i r="1">
      <x v="141"/>
    </i>
    <i r="1">
      <x v="185"/>
    </i>
    <i r="1">
      <x v="228"/>
    </i>
    <i r="1">
      <x v="229"/>
    </i>
    <i r="1">
      <x v="238"/>
    </i>
    <i r="1">
      <x v="239"/>
    </i>
    <i r="1">
      <x v="240"/>
    </i>
    <i r="1">
      <x v="263"/>
    </i>
    <i r="1">
      <x v="285"/>
    </i>
    <i r="1">
      <x v="304"/>
    </i>
    <i r="1">
      <x v="305"/>
    </i>
    <i r="1">
      <x v="314"/>
    </i>
    <i r="1">
      <x v="317"/>
    </i>
    <i r="1">
      <x v="332"/>
    </i>
    <i r="1">
      <x v="338"/>
    </i>
    <i r="1">
      <x v="369"/>
    </i>
    <i r="1">
      <x v="370"/>
    </i>
    <i r="1">
      <x v="371"/>
    </i>
    <i r="1">
      <x v="374"/>
    </i>
    <i r="1">
      <x v="375"/>
    </i>
    <i r="1">
      <x v="376"/>
    </i>
    <i r="1">
      <x v="377"/>
    </i>
    <i r="1">
      <x v="378"/>
    </i>
    <i r="1">
      <x v="380"/>
    </i>
    <i r="1">
      <x v="381"/>
    </i>
    <i r="1">
      <x v="394"/>
    </i>
    <i r="1">
      <x v="423"/>
    </i>
    <i r="1">
      <x v="426"/>
    </i>
    <i r="1">
      <x v="427"/>
    </i>
    <i r="1">
      <x v="440"/>
    </i>
    <i>
      <x v="19"/>
    </i>
    <i r="1">
      <x v="87"/>
    </i>
    <i r="1">
      <x v="105"/>
    </i>
    <i r="1">
      <x v="231"/>
    </i>
    <i r="1">
      <x v="242"/>
    </i>
    <i r="1">
      <x v="277"/>
    </i>
    <i r="1">
      <x v="320"/>
    </i>
    <i r="1">
      <x v="389"/>
    </i>
    <i r="1">
      <x v="407"/>
    </i>
    <i r="1">
      <x v="439"/>
    </i>
    <i>
      <x v="20"/>
    </i>
    <i r="1">
      <x v="35"/>
    </i>
    <i r="1">
      <x v="149"/>
    </i>
    <i r="1">
      <x v="160"/>
    </i>
    <i r="1">
      <x v="286"/>
    </i>
    <i r="1">
      <x v="361"/>
    </i>
    <i r="1">
      <x v="386"/>
    </i>
    <i>
      <x v="21"/>
    </i>
    <i r="1">
      <x v="36"/>
    </i>
    <i r="1">
      <x v="37"/>
    </i>
    <i r="1">
      <x v="63"/>
    </i>
    <i r="1">
      <x v="74"/>
    </i>
    <i r="1">
      <x v="323"/>
    </i>
    <i r="1">
      <x v="324"/>
    </i>
    <i r="1">
      <x v="343"/>
    </i>
    <i r="1">
      <x v="407"/>
    </i>
    <i>
      <x v="22"/>
    </i>
    <i r="1">
      <x v="145"/>
    </i>
    <i r="1">
      <x v="146"/>
    </i>
    <i r="1">
      <x v="184"/>
    </i>
    <i r="1">
      <x v="209"/>
    </i>
    <i r="1">
      <x v="212"/>
    </i>
    <i r="1">
      <x v="248"/>
    </i>
    <i r="1">
      <x v="249"/>
    </i>
    <i r="1">
      <x v="283"/>
    </i>
    <i r="1">
      <x v="331"/>
    </i>
    <i r="1">
      <x v="364"/>
    </i>
    <i r="1">
      <x v="391"/>
    </i>
    <i r="1">
      <x v="392"/>
    </i>
    <i r="1">
      <x v="398"/>
    </i>
    <i r="1">
      <x v="424"/>
    </i>
    <i r="1">
      <x v="428"/>
    </i>
    <i r="1">
      <x v="429"/>
    </i>
    <i r="1">
      <x v="430"/>
    </i>
    <i r="1">
      <x v="431"/>
    </i>
    <i r="1">
      <x v="432"/>
    </i>
    <i r="1">
      <x v="433"/>
    </i>
    <i r="1">
      <x v="434"/>
    </i>
    <i r="1">
      <x v="443"/>
    </i>
    <i>
      <x v="23"/>
    </i>
    <i r="1">
      <x v="125"/>
    </i>
    <i r="1">
      <x v="126"/>
    </i>
    <i r="1">
      <x v="210"/>
    </i>
    <i r="1">
      <x v="211"/>
    </i>
    <i r="1">
      <x v="254"/>
    </i>
    <i r="1">
      <x v="289"/>
    </i>
    <i r="1">
      <x v="290"/>
    </i>
    <i r="1">
      <x v="291"/>
    </i>
    <i r="1">
      <x v="292"/>
    </i>
    <i r="1">
      <x v="293"/>
    </i>
    <i r="1">
      <x v="294"/>
    </i>
    <i r="1">
      <x v="295"/>
    </i>
    <i r="1">
      <x v="296"/>
    </i>
    <i r="1">
      <x v="297"/>
    </i>
    <i r="1">
      <x v="298"/>
    </i>
    <i r="1">
      <x v="372"/>
    </i>
    <i r="1">
      <x v="373"/>
    </i>
    <i r="1">
      <x v="376"/>
    </i>
    <i>
      <x v="24"/>
    </i>
    <i r="1">
      <x v="17"/>
    </i>
    <i r="1">
      <x v="33"/>
    </i>
    <i r="1">
      <x v="43"/>
    </i>
    <i r="1">
      <x v="44"/>
    </i>
    <i r="1">
      <x v="47"/>
    </i>
    <i r="1">
      <x v="48"/>
    </i>
    <i r="1">
      <x v="57"/>
    </i>
    <i r="1">
      <x v="59"/>
    </i>
    <i r="1">
      <x v="71"/>
    </i>
    <i r="1">
      <x v="73"/>
    </i>
    <i r="1">
      <x v="90"/>
    </i>
    <i r="1">
      <x v="92"/>
    </i>
    <i r="1">
      <x v="93"/>
    </i>
    <i r="1">
      <x v="103"/>
    </i>
    <i r="1">
      <x v="107"/>
    </i>
    <i r="1">
      <x v="115"/>
    </i>
    <i r="1">
      <x v="143"/>
    </i>
    <i r="1">
      <x v="158"/>
    </i>
    <i r="1">
      <x v="204"/>
    </i>
    <i r="1">
      <x v="205"/>
    </i>
    <i r="1">
      <x v="206"/>
    </i>
    <i r="1">
      <x v="230"/>
    </i>
    <i r="1">
      <x v="237"/>
    </i>
    <i r="1">
      <x v="257"/>
    </i>
    <i r="1">
      <x v="266"/>
    </i>
    <i r="1">
      <x v="268"/>
    </i>
    <i r="1">
      <x v="271"/>
    </i>
    <i r="1">
      <x v="312"/>
    </i>
    <i r="1">
      <x v="313"/>
    </i>
    <i r="1">
      <x v="333"/>
    </i>
    <i r="1">
      <x v="347"/>
    </i>
    <i r="1">
      <x v="349"/>
    </i>
    <i r="1">
      <x v="350"/>
    </i>
    <i r="1">
      <x v="383"/>
    </i>
    <i r="1">
      <x v="388"/>
    </i>
    <i r="1">
      <x v="390"/>
    </i>
    <i r="1">
      <x v="393"/>
    </i>
    <i r="1">
      <x v="395"/>
    </i>
    <i r="1">
      <x v="402"/>
    </i>
    <i r="1">
      <x v="415"/>
    </i>
    <i r="1">
      <x v="416"/>
    </i>
    <i r="1">
      <x v="417"/>
    </i>
    <i r="1">
      <x v="451"/>
    </i>
    <i>
      <x v="25"/>
    </i>
    <i r="1">
      <x v="25"/>
    </i>
    <i r="1">
      <x v="74"/>
    </i>
    <i r="1">
      <x v="88"/>
    </i>
    <i r="1">
      <x v="215"/>
    </i>
    <i r="1">
      <x v="245"/>
    </i>
    <i r="1">
      <x v="246"/>
    </i>
    <i r="1">
      <x v="328"/>
    </i>
    <i r="1">
      <x v="330"/>
    </i>
    <i r="1">
      <x v="444"/>
    </i>
    <i>
      <x v="26"/>
    </i>
    <i r="1">
      <x v="74"/>
    </i>
    <i r="1">
      <x v="136"/>
    </i>
    <i r="1">
      <x v="203"/>
    </i>
    <i t="grand">
      <x/>
    </i>
  </rowItems>
  <colFields count="1">
    <field x="4"/>
  </colFields>
  <colItems count="4">
    <i>
      <x/>
    </i>
    <i>
      <x v="1"/>
    </i>
    <i>
      <x v="2"/>
    </i>
    <i t="grand">
      <x/>
    </i>
  </colItems>
  <dataFields count="1">
    <dataField name="Count of variety" fld="2" subtotal="count" baseField="0" baseItem="0"/>
  </dataFields>
  <formats count="2">
    <format dxfId="93">
      <pivotArea type="all" dataOnly="0" outline="0" fieldPosition="0"/>
    </format>
    <format dxfId="92">
      <pivotArea type="topRight" dataOnly="0" labelOnly="1" outline="0" fieldPosition="0"/>
    </format>
  </formats>
  <pivotTableStyleInfo name="PivotStyleLight8" showRowHeaders="1" showColHeaders="1" showRowStripes="0" showColStripes="0" showLastColumn="1"/>
</pivotTableDefinition>
</file>

<file path=xl/pivotTables/pivotTable8.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26:H49" firstHeaderRow="1" firstDataRow="2" firstDataCol="1"/>
  <pivotFields count="10">
    <pivotField showAll="0"/>
    <pivotField axis="axisCol" showAll="0">
      <items count="18">
        <item x="9"/>
        <item x="11"/>
        <item x="3"/>
        <item x="7"/>
        <item m="1" x="13"/>
        <item x="5"/>
        <item x="1"/>
        <item x="12"/>
        <item m="1" x="14"/>
        <item m="1" x="15"/>
        <item m="1" x="16"/>
        <item x="4"/>
        <item x="2"/>
        <item x="10"/>
        <item x="0"/>
        <item x="8"/>
        <item x="6"/>
        <item t="default"/>
      </items>
    </pivotField>
    <pivotField axis="axisRow" dataField="1" showAll="0">
      <items count="23">
        <item x="6"/>
        <item x="20"/>
        <item x="18"/>
        <item x="21"/>
        <item x="19"/>
        <item x="10"/>
        <item x="2"/>
        <item x="7"/>
        <item x="5"/>
        <item x="12"/>
        <item x="15"/>
        <item x="16"/>
        <item x="13"/>
        <item x="14"/>
        <item x="17"/>
        <item x="11"/>
        <item x="4"/>
        <item x="1"/>
        <item x="0"/>
        <item x="9"/>
        <item x="3"/>
        <item h="1" x="8"/>
        <item t="default"/>
      </items>
    </pivotField>
    <pivotField showAll="0"/>
    <pivotField showAll="0"/>
    <pivotField showAll="0"/>
    <pivotField showAll="0"/>
    <pivotField showAll="0"/>
    <pivotField showAll="0" defaultSubtotal="0"/>
    <pivotField showAll="0" defaultSubtotal="0"/>
  </pivotFields>
  <rowFields count="1">
    <field x="2"/>
  </rowFields>
  <rowItems count="22">
    <i>
      <x/>
    </i>
    <i>
      <x v="1"/>
    </i>
    <i>
      <x v="2"/>
    </i>
    <i>
      <x v="3"/>
    </i>
    <i>
      <x v="4"/>
    </i>
    <i>
      <x v="5"/>
    </i>
    <i>
      <x v="6"/>
    </i>
    <i>
      <x v="7"/>
    </i>
    <i>
      <x v="8"/>
    </i>
    <i>
      <x v="9"/>
    </i>
    <i>
      <x v="10"/>
    </i>
    <i>
      <x v="11"/>
    </i>
    <i>
      <x v="12"/>
    </i>
    <i>
      <x v="13"/>
    </i>
    <i>
      <x v="14"/>
    </i>
    <i>
      <x v="15"/>
    </i>
    <i>
      <x v="16"/>
    </i>
    <i>
      <x v="17"/>
    </i>
    <i>
      <x v="18"/>
    </i>
    <i>
      <x v="19"/>
    </i>
    <i>
      <x v="20"/>
    </i>
    <i t="grand">
      <x/>
    </i>
  </rowItems>
  <colFields count="1">
    <field x="1"/>
  </colFields>
  <colItems count="7">
    <i>
      <x v="11"/>
    </i>
    <i>
      <x v="12"/>
    </i>
    <i>
      <x v="13"/>
    </i>
    <i>
      <x v="14"/>
    </i>
    <i>
      <x v="15"/>
    </i>
    <i>
      <x v="16"/>
    </i>
    <i t="grand">
      <x/>
    </i>
  </colItems>
  <dataFields count="1">
    <dataField name="Count of variety" fld="2" subtotal="count" baseField="0" baseItem="0"/>
  </dataFields>
  <formats count="1">
    <format dxfId="34">
      <pivotArea field="2" grandCol="1" collapsedLevelsAreSubtotals="1" axis="axisRow" fieldPosition="0">
        <references count="1">
          <reference field="2" count="1">
            <x v="0"/>
          </reference>
        </references>
      </pivotArea>
    </format>
  </formats>
  <pivotTableStyleInfo name="PivotStyleLight16" showRowHeaders="1" showColHeaders="1" showRowStripes="0" showColStripes="0" showLastColumn="1"/>
</pivotTableDefinition>
</file>

<file path=xl/pivotTables/pivotTable9.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K1:L47" firstHeaderRow="1" firstDataRow="1" firstDataCol="1"/>
  <pivotFields count="12">
    <pivotField showAll="0"/>
    <pivotField showAll="0"/>
    <pivotField showAll="0"/>
    <pivotField dataField="1" showAll="0"/>
    <pivotField showAll="0"/>
    <pivotField axis="axisRow" showAll="0" sortType="ascending">
      <items count="72">
        <item h="1" x="46"/>
        <item h="1" x="18"/>
        <item h="1" x="11"/>
        <item h="1" x="45"/>
        <item h="1" x="7"/>
        <item h="1" x="13"/>
        <item h="1" x="16"/>
        <item h="1" x="8"/>
        <item h="1" x="42"/>
        <item h="1" x="14"/>
        <item x="22"/>
        <item h="1" x="1"/>
        <item h="1" x="9"/>
        <item h="1" x="5"/>
        <item h="1" x="3"/>
        <item x="37"/>
        <item x="27"/>
        <item m="1" x="65"/>
        <item x="24"/>
        <item m="1" x="69"/>
        <item x="6"/>
        <item x="35"/>
        <item x="33"/>
        <item x="25"/>
        <item x="39"/>
        <item x="19"/>
        <item x="64"/>
        <item m="1" x="68"/>
        <item h="1" x="57"/>
        <item x="53"/>
        <item x="51"/>
        <item x="48"/>
        <item x="52"/>
        <item x="58"/>
        <item x="49"/>
        <item x="55"/>
        <item x="59"/>
        <item x="54"/>
        <item x="60"/>
        <item x="61"/>
        <item x="50"/>
        <item x="56"/>
        <item x="62"/>
        <item x="63"/>
        <item x="47"/>
        <item h="1" x="0"/>
        <item x="10"/>
        <item x="40"/>
        <item m="1" x="66"/>
        <item x="20"/>
        <item x="12"/>
        <item x="21"/>
        <item x="26"/>
        <item x="23"/>
        <item m="1" x="67"/>
        <item h="1" x="15"/>
        <item x="34"/>
        <item x="28"/>
        <item x="17"/>
        <item h="1" x="30"/>
        <item x="38"/>
        <item m="1" x="70"/>
        <item x="29"/>
        <item x="36"/>
        <item x="44"/>
        <item x="31"/>
        <item x="32"/>
        <item x="41"/>
        <item x="43"/>
        <item h="1" x="2"/>
        <item h="1" x="4"/>
        <item t="default"/>
      </items>
    </pivotField>
    <pivotField showAll="0"/>
    <pivotField showAll="0"/>
    <pivotField showAll="0" defaultSubtotal="0"/>
    <pivotField showAll="0" defaultSubtotal="0"/>
    <pivotField showAll="0" defaultSubtotal="0"/>
    <pivotField showAll="0" defaultSubtotal="0"/>
  </pivotFields>
  <rowFields count="1">
    <field x="5"/>
  </rowFields>
  <rowItems count="46">
    <i>
      <x v="10"/>
    </i>
    <i>
      <x v="15"/>
    </i>
    <i>
      <x v="16"/>
    </i>
    <i>
      <x v="18"/>
    </i>
    <i>
      <x v="20"/>
    </i>
    <i>
      <x v="21"/>
    </i>
    <i>
      <x v="22"/>
    </i>
    <i>
      <x v="23"/>
    </i>
    <i>
      <x v="24"/>
    </i>
    <i>
      <x v="25"/>
    </i>
    <i>
      <x v="26"/>
    </i>
    <i>
      <x v="29"/>
    </i>
    <i>
      <x v="30"/>
    </i>
    <i>
      <x v="31"/>
    </i>
    <i>
      <x v="32"/>
    </i>
    <i>
      <x v="33"/>
    </i>
    <i>
      <x v="34"/>
    </i>
    <i>
      <x v="35"/>
    </i>
    <i>
      <x v="36"/>
    </i>
    <i>
      <x v="37"/>
    </i>
    <i>
      <x v="38"/>
    </i>
    <i>
      <x v="39"/>
    </i>
    <i>
      <x v="40"/>
    </i>
    <i>
      <x v="41"/>
    </i>
    <i>
      <x v="42"/>
    </i>
    <i>
      <x v="43"/>
    </i>
    <i>
      <x v="44"/>
    </i>
    <i>
      <x v="46"/>
    </i>
    <i>
      <x v="47"/>
    </i>
    <i>
      <x v="49"/>
    </i>
    <i>
      <x v="50"/>
    </i>
    <i>
      <x v="51"/>
    </i>
    <i>
      <x v="52"/>
    </i>
    <i>
      <x v="53"/>
    </i>
    <i>
      <x v="56"/>
    </i>
    <i>
      <x v="57"/>
    </i>
    <i>
      <x v="58"/>
    </i>
    <i>
      <x v="60"/>
    </i>
    <i>
      <x v="62"/>
    </i>
    <i>
      <x v="63"/>
    </i>
    <i>
      <x v="64"/>
    </i>
    <i>
      <x v="65"/>
    </i>
    <i>
      <x v="66"/>
    </i>
    <i>
      <x v="67"/>
    </i>
    <i>
      <x v="68"/>
    </i>
    <i t="grand">
      <x/>
    </i>
  </rowItems>
  <colItems count="1">
    <i/>
  </colItems>
  <dataFields count="1">
    <dataField name="Count of variety" fld="3" subtotal="count" baseField="0" baseItem="0"/>
  </dataFields>
  <formats count="24">
    <format dxfId="58">
      <pivotArea collapsedLevelsAreSubtotals="1" fieldPosition="0">
        <references count="1">
          <reference field="5" count="2">
            <x v="18"/>
            <x v="19"/>
          </reference>
        </references>
      </pivotArea>
    </format>
    <format dxfId="57">
      <pivotArea dataOnly="0" labelOnly="1" fieldPosition="0">
        <references count="1">
          <reference field="5" count="2">
            <x v="18"/>
            <x v="19"/>
          </reference>
        </references>
      </pivotArea>
    </format>
    <format dxfId="56">
      <pivotArea dataOnly="0" labelOnly="1" fieldPosition="0">
        <references count="1">
          <reference field="5" count="1">
            <x v="16"/>
          </reference>
        </references>
      </pivotArea>
    </format>
    <format dxfId="55">
      <pivotArea collapsedLevelsAreSubtotals="1" fieldPosition="0">
        <references count="1">
          <reference field="5" count="1">
            <x v="16"/>
          </reference>
        </references>
      </pivotArea>
    </format>
    <format dxfId="54">
      <pivotArea collapsedLevelsAreSubtotals="1" fieldPosition="0">
        <references count="1">
          <reference field="5" count="2">
            <x v="47"/>
            <x v="48"/>
          </reference>
        </references>
      </pivotArea>
    </format>
    <format dxfId="53">
      <pivotArea dataOnly="0" labelOnly="1" fieldPosition="0">
        <references count="1">
          <reference field="5" count="2">
            <x v="47"/>
            <x v="48"/>
          </reference>
        </references>
      </pivotArea>
    </format>
    <format dxfId="52">
      <pivotArea dataOnly="0" labelOnly="1" fieldPosition="0">
        <references count="1">
          <reference field="5" count="1">
            <x v="61"/>
          </reference>
        </references>
      </pivotArea>
    </format>
    <format dxfId="51">
      <pivotArea dataOnly="0" labelOnly="1" fieldPosition="0">
        <references count="1">
          <reference field="5" count="1">
            <x v="57"/>
          </reference>
        </references>
      </pivotArea>
    </format>
    <format dxfId="50">
      <pivotArea collapsedLevelsAreSubtotals="1" fieldPosition="0">
        <references count="1">
          <reference field="5" count="1">
            <x v="57"/>
          </reference>
        </references>
      </pivotArea>
    </format>
    <format dxfId="49">
      <pivotArea dataOnly="0" labelOnly="1" fieldPosition="0">
        <references count="1">
          <reference field="5" count="1">
            <x v="57"/>
          </reference>
        </references>
      </pivotArea>
    </format>
    <format dxfId="48">
      <pivotArea dataOnly="0" labelOnly="1" fieldPosition="0">
        <references count="1">
          <reference field="5" count="1">
            <x v="61"/>
          </reference>
        </references>
      </pivotArea>
    </format>
    <format dxfId="47">
      <pivotArea collapsedLevelsAreSubtotals="1" fieldPosition="0">
        <references count="1">
          <reference field="5" count="1">
            <x v="57"/>
          </reference>
        </references>
      </pivotArea>
    </format>
    <format dxfId="46">
      <pivotArea collapsedLevelsAreSubtotals="1" fieldPosition="0">
        <references count="1">
          <reference field="5" count="1">
            <x v="61"/>
          </reference>
        </references>
      </pivotArea>
    </format>
    <format dxfId="45">
      <pivotArea collapsedLevelsAreSubtotals="1" fieldPosition="0">
        <references count="1">
          <reference field="5" count="1">
            <x v="17"/>
          </reference>
        </references>
      </pivotArea>
    </format>
    <format dxfId="44">
      <pivotArea dataOnly="0" labelOnly="1" fieldPosition="0">
        <references count="1">
          <reference field="5" count="1">
            <x v="17"/>
          </reference>
        </references>
      </pivotArea>
    </format>
    <format dxfId="43">
      <pivotArea collapsedLevelsAreSubtotals="1" fieldPosition="0">
        <references count="1">
          <reference field="5" count="1">
            <x v="65"/>
          </reference>
        </references>
      </pivotArea>
    </format>
    <format dxfId="42">
      <pivotArea dataOnly="0" labelOnly="1" fieldPosition="0">
        <references count="1">
          <reference field="5" count="1">
            <x v="65"/>
          </reference>
        </references>
      </pivotArea>
    </format>
    <format dxfId="41">
      <pivotArea field="5" type="button" dataOnly="0" labelOnly="1" outline="0" axis="axisRow" fieldPosition="0"/>
    </format>
    <format dxfId="40">
      <pivotArea dataOnly="0" labelOnly="1" fieldPosition="0">
        <references count="1">
          <reference field="5" count="50">
            <x v="10"/>
            <x v="15"/>
            <x v="16"/>
            <x v="17"/>
            <x v="18"/>
            <x v="19"/>
            <x v="20"/>
            <x v="21"/>
            <x v="22"/>
            <x v="23"/>
            <x v="24"/>
            <x v="25"/>
            <x v="26"/>
            <x v="27"/>
            <x v="29"/>
            <x v="30"/>
            <x v="31"/>
            <x v="32"/>
            <x v="33"/>
            <x v="34"/>
            <x v="35"/>
            <x v="36"/>
            <x v="37"/>
            <x v="38"/>
            <x v="39"/>
            <x v="40"/>
            <x v="41"/>
            <x v="42"/>
            <x v="43"/>
            <x v="44"/>
            <x v="46"/>
            <x v="47"/>
            <x v="48"/>
            <x v="49"/>
            <x v="50"/>
            <x v="51"/>
            <x v="52"/>
            <x v="53"/>
            <x v="54"/>
            <x v="56"/>
            <x v="57"/>
            <x v="58"/>
            <x v="60"/>
            <x v="61"/>
            <x v="62"/>
            <x v="63"/>
            <x v="64"/>
            <x v="65"/>
            <x v="66"/>
            <x v="67"/>
          </reference>
        </references>
      </pivotArea>
    </format>
    <format dxfId="39">
      <pivotArea dataOnly="0" labelOnly="1" fieldPosition="0">
        <references count="1">
          <reference field="5" count="1">
            <x v="68"/>
          </reference>
        </references>
      </pivotArea>
    </format>
    <format dxfId="38">
      <pivotArea dataOnly="0" labelOnly="1" grandRow="1" outline="0" fieldPosition="0"/>
    </format>
    <format dxfId="37">
      <pivotArea outline="0" collapsedLevelsAreSubtotals="1" fieldPosition="0"/>
    </format>
    <format dxfId="36">
      <pivotArea dataOnly="0" labelOnly="1" outline="0" axis="axisValues" fieldPosition="0"/>
    </format>
    <format dxfId="35">
      <pivotArea field="5" type="button" dataOnly="0" labelOnly="1" outline="0" axis="axisRow" fieldPosition="0"/>
    </format>
  </formats>
  <pivotTableStyleInfo name="PivotStyleLight16" showRowHeaders="1" showColHeaders="1" showRowStripes="0" showColStripes="0" showLastColumn="1"/>
</pivotTableDefinition>
</file>

<file path=xl/tables/table1.xml><?xml version="1.0" encoding="utf-8"?>
<table xmlns="http://schemas.openxmlformats.org/spreadsheetml/2006/main" id="17" name="Table19" displayName="Table19" ref="A9:B19" totalsRowShown="0" headerRowDxfId="3" dataDxfId="2">
  <autoFilter ref="A9:B19"/>
  <tableColumns count="2">
    <tableColumn id="1" name="WORKSHEET" dataDxfId="1"/>
    <tableColumn id="2" name="DESCRIPTION" dataDxfId="0"/>
  </tableColumns>
  <tableStyleInfo name="TableStyleLight12" showFirstColumn="0" showLastColumn="0" showRowStripes="1" showColumnStripes="0"/>
</table>
</file>

<file path=xl/tables/table10.xml><?xml version="1.0" encoding="utf-8"?>
<table xmlns="http://schemas.openxmlformats.org/spreadsheetml/2006/main" id="1" name="Table1" displayName="Table1" ref="A1:H22" totalsRowShown="0" headerRowDxfId="33">
  <autoFilter ref="A1:H22"/>
  <tableColumns count="8">
    <tableColumn id="1" name="region" dataDxfId="32"/>
    <tableColumn id="2" name="country" dataDxfId="31"/>
    <tableColumn id="3" name="marketclass" dataDxfId="30"/>
    <tableColumn id="4" name="variety" dataDxfId="29"/>
    <tableColumn id="5" name="yr released" dataDxfId="28"/>
    <tableColumn id="6" name="parental line" dataDxfId="27"/>
    <tableColumn id="7" name="characteristics" dataDxfId="26"/>
    <tableColumn id="8" name="institution" dataDxfId="25"/>
  </tableColumns>
  <tableStyleInfo name="TableStyleLight11" showFirstColumn="0" showLastColumn="0" showRowStripes="1" showColumnStripes="0"/>
</table>
</file>

<file path=xl/tables/table11.xml><?xml version="1.0" encoding="utf-8"?>
<table xmlns="http://schemas.openxmlformats.org/spreadsheetml/2006/main" id="7" name="Table7" displayName="Table7" ref="A3:D41" totalsRowShown="0" headerRowDxfId="24" dataDxfId="23">
  <autoFilter ref="A3:D41"/>
  <tableColumns count="4">
    <tableColumn id="1" name="NAME" dataDxfId="22"/>
    <tableColumn id="2" name="CLASS*" dataDxfId="21"/>
    <tableColumn id="3" name="YEAR" dataDxfId="20"/>
    <tableColumn id="4" name="MAIN CHARACTERISTICS" dataDxfId="19"/>
  </tableColumns>
  <tableStyleInfo name="TableStyleLight8" showFirstColumn="0" showLastColumn="0" showRowStripes="1" showColumnStripes="0"/>
</table>
</file>

<file path=xl/tables/table12.xml><?xml version="1.0" encoding="utf-8"?>
<table xmlns="http://schemas.openxmlformats.org/spreadsheetml/2006/main" id="4" name="Table4" displayName="Table4" ref="A2:K56" totalsRowShown="0" headerRowDxfId="18" dataDxfId="17">
  <autoFilter ref="A2:K56"/>
  <tableColumns count="11">
    <tableColumn id="1" name="Country" dataDxfId="16"/>
    <tableColumn id="2" name="CRSP funds?" dataDxfId="15"/>
    <tableColumn id="3" name="Name of  variety" dataDxfId="14"/>
    <tableColumn id="4" name="Adoption % cowpea area" dataDxfId="13"/>
    <tableColumn id="5" name="Line Name" dataDxfId="12"/>
    <tableColumn id="6" name="Year of formal release" dataDxfId="11"/>
    <tableColumn id="7" name="Origin (Institute)" dataDxfId="10"/>
    <tableColumn id="8" name="Name of IITA germplasm used" dataDxfId="9"/>
    <tableColumn id="9" name="How was IITA germplasm used?(Code A)" dataDxfId="8"/>
    <tableColumn id="10" name="Maturity period (DAP)" dataDxfId="7"/>
    <tableColumn id="11" name="Selected Characteristics" dataDxfId="6"/>
  </tableColumns>
  <tableStyleInfo name="TableStyleLight12" showFirstColumn="0" showLastColumn="0" showRowStripes="1" showColumnStripes="0"/>
</table>
</file>

<file path=xl/tables/table2.xml><?xml version="1.0" encoding="utf-8"?>
<table xmlns="http://schemas.openxmlformats.org/spreadsheetml/2006/main" id="6" name="Table6" displayName="Table6" ref="A1:L161" totalsRowShown="0" headerRowDxfId="300" dataDxfId="299">
  <autoFilter ref="A1:L161"/>
  <tableColumns count="12">
    <tableColumn id="1" name="region" dataDxfId="298"/>
    <tableColumn id="2" name="country" dataDxfId="297"/>
    <tableColumn id="3" name="marketclass" dataDxfId="296"/>
    <tableColumn id="4" name="variety" dataDxfId="295"/>
    <tableColumn id="5" name="yr released" dataDxfId="294"/>
    <tableColumn id="6" name="parental line" dataDxfId="293"/>
    <tableColumn id="7" name="characteristics" dataDxfId="292"/>
    <tableColumn id="8" name="institution" dataDxfId="291"/>
    <tableColumn id="9" name="Column1" dataDxfId="290"/>
    <tableColumn id="10" name="same line" dataDxfId="289"/>
    <tableColumn id="12" name="source" dataDxfId="288"/>
    <tableColumn id="13" name="notes" dataDxfId="287"/>
  </tableColumns>
  <tableStyleInfo name="TableStyleLight11" showFirstColumn="0" showLastColumn="0" showRowStripes="1" showColumnStripes="0"/>
</table>
</file>

<file path=xl/tables/table3.xml><?xml version="1.0" encoding="utf-8"?>
<table xmlns="http://schemas.openxmlformats.org/spreadsheetml/2006/main" id="8" name="Table8" displayName="Table8" ref="A1:L33" totalsRowShown="0" headerRowDxfId="286" dataDxfId="285">
  <autoFilter ref="A1:L33"/>
  <tableColumns count="12">
    <tableColumn id="1" name="region" dataDxfId="284"/>
    <tableColumn id="2" name="country" dataDxfId="283"/>
    <tableColumn id="3" name="variety" dataDxfId="282"/>
    <tableColumn id="4" name="common name" dataDxfId="281"/>
    <tableColumn id="5" name="yr released" dataDxfId="280"/>
    <tableColumn id="6" name="parental line" dataDxfId="279"/>
    <tableColumn id="12" name="adoption % cowpea area"/>
    <tableColumn id="7" name="featured characteristics" dataDxfId="278"/>
    <tableColumn id="8" name="institution" dataDxfId="277"/>
    <tableColumn id="10" name="same line"/>
    <tableColumn id="9" name="source" dataDxfId="276"/>
    <tableColumn id="11" name="notes" dataDxfId="275"/>
  </tableColumns>
  <tableStyleInfo name="TableStyleLight11" showFirstColumn="0" showLastColumn="0" showRowStripes="1" showColumnStripes="0"/>
</table>
</file>

<file path=xl/tables/table4.xml><?xml version="1.0" encoding="utf-8"?>
<table xmlns="http://schemas.openxmlformats.org/spreadsheetml/2006/main" id="15" name="Table17" displayName="Table17" ref="A1:D273" totalsRowShown="0" headerRowDxfId="106" dataDxfId="104" headerRowBorderDxfId="105" tableBorderDxfId="103" totalsRowBorderDxfId="102">
  <autoFilter ref="A1:D273"/>
  <sortState ref="A2:D273">
    <sortCondition ref="A2:A273"/>
    <sortCondition ref="B2:B273"/>
  </sortState>
  <tableColumns count="4">
    <tableColumn id="1" name="country" dataDxfId="101"/>
    <tableColumn id="2" name="variety" dataDxfId="100"/>
    <tableColumn id="3" name="yr released" dataDxfId="99"/>
    <tableColumn id="4" name="source/verification" dataDxfId="98"/>
  </tableColumns>
  <tableStyleInfo name="TableStyleLight8" showFirstColumn="0" showLastColumn="0" showRowStripes="1" showColumnStripes="0"/>
</table>
</file>

<file path=xl/tables/table5.xml><?xml version="1.0" encoding="utf-8"?>
<table xmlns="http://schemas.openxmlformats.org/spreadsheetml/2006/main" id="16" name="Table18" displayName="Table18" ref="O1:P70" totalsRowCount="1" headerRowDxfId="97">
  <sortState ref="O2:P69">
    <sortCondition descending="1" ref="O3:O70"/>
    <sortCondition ref="P3:P70"/>
  </sortState>
  <tableColumns count="2">
    <tableColumn id="1" name="Count" totalsRowFunction="custom" dataDxfId="96" totalsRowDxfId="95">
      <totalsRowFormula>SUM(O3:O69)</totalsRowFormula>
    </tableColumn>
    <tableColumn id="2" name="Country" totalsRowLabel="Total" totalsRowDxfId="94"/>
  </tableColumns>
  <tableStyleInfo name="TableStyleLight8" showFirstColumn="0" showLastColumn="0" showRowStripes="1" showColumnStripes="0"/>
</table>
</file>

<file path=xl/tables/table6.xml><?xml version="1.0" encoding="utf-8"?>
<table xmlns="http://schemas.openxmlformats.org/spreadsheetml/2006/main" id="13" name="Table15" displayName="Table15" ref="A1:E526" totalsRowShown="0" headerRowDxfId="91" dataDxfId="90">
  <autoFilter ref="A1:E526"/>
  <sortState ref="A2:E527">
    <sortCondition ref="A2:A527"/>
    <sortCondition ref="C2:C527"/>
  </sortState>
  <tableColumns count="5">
    <tableColumn id="1" name="country" dataDxfId="89"/>
    <tableColumn id="2" name="marketclass" dataDxfId="88"/>
    <tableColumn id="3" name="variety" dataDxfId="87"/>
    <tableColumn id="4" name="yr released" dataDxfId="86"/>
    <tableColumn id="5" name="source" dataDxfId="85"/>
  </tableColumns>
  <tableStyleInfo name="TableStyleLight8" showFirstColumn="0" showLastColumn="0" showRowStripes="1" showColumnStripes="0"/>
</table>
</file>

<file path=xl/tables/table7.xml><?xml version="1.0" encoding="utf-8"?>
<table xmlns="http://schemas.openxmlformats.org/spreadsheetml/2006/main" id="14" name="Table16" displayName="Table16" ref="Q2:R30" totalsRowShown="0">
  <autoFilter ref="Q2:R30"/>
  <sortState ref="Q3:R30">
    <sortCondition descending="1" ref="Q3:Q30"/>
  </sortState>
  <tableColumns count="2">
    <tableColumn id="1" name="Count" dataDxfId="84"/>
    <tableColumn id="2" name="Country" dataDxfId="83"/>
  </tableColumns>
  <tableStyleInfo name="TableStyleLight10" showFirstColumn="0" showLastColumn="0" showRowStripes="1" showColumnStripes="0"/>
</table>
</file>

<file path=xl/tables/table8.xml><?xml version="1.0" encoding="utf-8"?>
<table xmlns="http://schemas.openxmlformats.org/spreadsheetml/2006/main" id="2" name="Table13" displayName="Table13" ref="A2:I117" totalsRowShown="0" headerRowDxfId="82" dataDxfId="80" headerRowBorderDxfId="81" tableBorderDxfId="79" totalsRowBorderDxfId="78">
  <autoFilter ref="A2:I117"/>
  <tableColumns count="9">
    <tableColumn id="1" name="Country" dataDxfId="77"/>
    <tableColumn id="2" name="Year of Release" dataDxfId="76"/>
    <tableColumn id="3" name="Total Number" dataDxfId="75"/>
    <tableColumn id="4" name="New Name" dataDxfId="74"/>
    <tableColumn id="5" name="Original Identification or Code" dataDxfId="73"/>
    <tableColumn id="6" name="Type of Germplasm*" dataDxfId="72"/>
    <tableColumn id="7" name="Genealogy" dataDxfId="71"/>
    <tableColumn id="8" name="Seed Color or Market Class" dataDxfId="70"/>
    <tableColumn id="9" name="Institution" dataDxfId="69"/>
  </tableColumns>
  <tableStyleInfo name="TableStyleMedium2" showFirstColumn="0" showLastColumn="0" showRowStripes="1" showColumnStripes="0"/>
</table>
</file>

<file path=xl/tables/table9.xml><?xml version="1.0" encoding="utf-8"?>
<table xmlns="http://schemas.openxmlformats.org/spreadsheetml/2006/main" id="3" name="Table14" displayName="Table14" ref="K2:O242" totalsRowShown="0" headerRowDxfId="68" dataDxfId="66" headerRowBorderDxfId="67" tableBorderDxfId="65" totalsRowBorderDxfId="64">
  <autoFilter ref="K2:O242"/>
  <tableColumns count="5">
    <tableColumn id="1" name="Country" dataDxfId="63"/>
    <tableColumn id="2" name="Year of Release" dataDxfId="62"/>
    <tableColumn id="3" name="Variety name" dataDxfId="61"/>
    <tableColumn id="5" name="Original Identification or Code" dataDxfId="60"/>
    <tableColumn id="4" name="Institution" dataDxfId="59"/>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ivotTable" Target="../pivotTables/pivotTable11.xml"/><Relationship Id="rId1" Type="http://schemas.openxmlformats.org/officeDocument/2006/relationships/pivotTable" Target="../pivotTables/pivotTable10.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4.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pivotTable" Target="../pivotTables/pivot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6.bin"/><Relationship Id="rId1" Type="http://schemas.openxmlformats.org/officeDocument/2006/relationships/pivotTable" Target="../pivotTables/pivotTable7.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ivotTable" Target="../pivotTables/pivotTable9.xml"/><Relationship Id="rId1" Type="http://schemas.openxmlformats.org/officeDocument/2006/relationships/pivotTable" Target="../pivotTables/pivotTable8.xml"/><Relationship Id="rId4" Type="http://schemas.openxmlformats.org/officeDocument/2006/relationships/table" Target="../tables/table10.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18"/>
  <sheetViews>
    <sheetView tabSelected="1" workbookViewId="0"/>
  </sheetViews>
  <sheetFormatPr defaultRowHeight="19.5" customHeight="1" x14ac:dyDescent="0.25"/>
  <cols>
    <col min="1" max="1" width="26.42578125" style="232" customWidth="1"/>
    <col min="2" max="2" width="65.140625" style="232" customWidth="1"/>
    <col min="3" max="16384" width="9.140625" style="232"/>
  </cols>
  <sheetData>
    <row r="1" spans="1:2" ht="19.5" customHeight="1" x14ac:dyDescent="0.25">
      <c r="A1" s="233" t="s">
        <v>1779</v>
      </c>
    </row>
    <row r="2" spans="1:2" ht="19.5" customHeight="1" x14ac:dyDescent="0.25">
      <c r="A2" s="232" t="s">
        <v>1778</v>
      </c>
    </row>
    <row r="4" spans="1:2" ht="19.5" customHeight="1" x14ac:dyDescent="0.25">
      <c r="A4" s="271" t="s">
        <v>1777</v>
      </c>
      <c r="B4" s="271"/>
    </row>
    <row r="5" spans="1:2" ht="19.5" customHeight="1" x14ac:dyDescent="0.25">
      <c r="A5" s="271"/>
      <c r="B5" s="271"/>
    </row>
    <row r="6" spans="1:2" ht="19.5" customHeight="1" x14ac:dyDescent="0.25">
      <c r="A6" s="271"/>
      <c r="B6" s="271"/>
    </row>
    <row r="7" spans="1:2" ht="19.5" customHeight="1" x14ac:dyDescent="0.25">
      <c r="A7" s="271"/>
      <c r="B7" s="271"/>
    </row>
    <row r="8" spans="1:2" ht="19.5" customHeight="1" x14ac:dyDescent="0.25">
      <c r="A8" s="271" t="s">
        <v>1780</v>
      </c>
      <c r="B8" s="271"/>
    </row>
    <row r="9" spans="1:2" ht="24" customHeight="1" x14ac:dyDescent="0.3">
      <c r="A9" s="236" t="s">
        <v>1764</v>
      </c>
      <c r="B9" s="236" t="s">
        <v>1765</v>
      </c>
    </row>
    <row r="10" spans="1:2" ht="24" customHeight="1" x14ac:dyDescent="0.25">
      <c r="A10" s="233" t="s">
        <v>331</v>
      </c>
      <c r="B10" s="232" t="s">
        <v>1766</v>
      </c>
    </row>
    <row r="11" spans="1:2" ht="24" customHeight="1" x14ac:dyDescent="0.25">
      <c r="A11" s="233" t="s">
        <v>1751</v>
      </c>
      <c r="B11" s="232" t="s">
        <v>1767</v>
      </c>
    </row>
    <row r="12" spans="1:2" ht="24" customHeight="1" x14ac:dyDescent="0.25">
      <c r="A12" s="233" t="s">
        <v>1752</v>
      </c>
      <c r="B12" s="232" t="s">
        <v>1758</v>
      </c>
    </row>
    <row r="13" spans="1:2" ht="24" customHeight="1" x14ac:dyDescent="0.25">
      <c r="A13" s="233" t="s">
        <v>1753</v>
      </c>
      <c r="B13" s="232" t="s">
        <v>1759</v>
      </c>
    </row>
    <row r="14" spans="1:2" ht="24" customHeight="1" x14ac:dyDescent="0.25">
      <c r="A14" s="233" t="s">
        <v>1754</v>
      </c>
      <c r="B14" s="232" t="s">
        <v>1782</v>
      </c>
    </row>
    <row r="15" spans="1:2" ht="24" customHeight="1" x14ac:dyDescent="0.25">
      <c r="A15" s="233" t="s">
        <v>1469</v>
      </c>
      <c r="B15" s="232" t="s">
        <v>1763</v>
      </c>
    </row>
    <row r="16" spans="1:2" ht="24" customHeight="1" x14ac:dyDescent="0.25">
      <c r="A16" s="233" t="s">
        <v>1757</v>
      </c>
      <c r="B16" s="232" t="s">
        <v>1762</v>
      </c>
    </row>
    <row r="17" spans="1:2" ht="24" customHeight="1" x14ac:dyDescent="0.25">
      <c r="A17" s="233" t="s">
        <v>1755</v>
      </c>
      <c r="B17" s="232" t="s">
        <v>1760</v>
      </c>
    </row>
    <row r="18" spans="1:2" ht="24" customHeight="1" x14ac:dyDescent="0.25">
      <c r="A18" s="233" t="s">
        <v>1756</v>
      </c>
      <c r="B18" s="232" t="s">
        <v>1761</v>
      </c>
    </row>
  </sheetData>
  <mergeCells count="2">
    <mergeCell ref="A4:B7"/>
    <mergeCell ref="A8:B8"/>
  </mergeCells>
  <printOptions horizontalCentered="1"/>
  <pageMargins left="0.7" right="0.7" top="0.75" bottom="0.75" header="0.3" footer="0.3"/>
  <pageSetup orientation="landscape" horizontalDpi="300" r:id="rId1"/>
  <headerFooter>
    <oddFooter>&amp;L&amp;A&amp;R&amp;P of &amp;N</oddFoot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6"/>
  <sheetViews>
    <sheetView zoomScaleNormal="100" workbookViewId="0"/>
  </sheetViews>
  <sheetFormatPr defaultRowHeight="15" x14ac:dyDescent="0.25"/>
  <cols>
    <col min="1" max="1" width="12" customWidth="1"/>
    <col min="2" max="2" width="8" customWidth="1"/>
    <col min="3" max="3" width="14.140625" customWidth="1"/>
    <col min="4" max="4" width="9.28515625" style="19" customWidth="1"/>
    <col min="5" max="5" width="10.42578125" customWidth="1"/>
    <col min="6" max="6" width="11.5703125" customWidth="1"/>
    <col min="7" max="7" width="9.7109375" customWidth="1"/>
    <col min="8" max="8" width="11.5703125" customWidth="1"/>
    <col min="9" max="9" width="13.7109375" customWidth="1"/>
    <col min="10" max="10" width="8.42578125" customWidth="1"/>
    <col min="11" max="11" width="16.28515625" customWidth="1"/>
  </cols>
  <sheetData>
    <row r="1" spans="1:11" ht="28.5" x14ac:dyDescent="0.45">
      <c r="A1" s="140" t="s">
        <v>1468</v>
      </c>
    </row>
    <row r="2" spans="1:11" s="147" customFormat="1" ht="62.25" customHeight="1" x14ac:dyDescent="0.25">
      <c r="A2" s="148" t="s">
        <v>365</v>
      </c>
      <c r="B2" s="148" t="s">
        <v>1330</v>
      </c>
      <c r="C2" s="148" t="s">
        <v>1331</v>
      </c>
      <c r="D2" s="148" t="s">
        <v>1332</v>
      </c>
      <c r="E2" s="148" t="s">
        <v>1333</v>
      </c>
      <c r="F2" s="148" t="s">
        <v>1467</v>
      </c>
      <c r="G2" s="148" t="s">
        <v>1334</v>
      </c>
      <c r="H2" s="148" t="s">
        <v>1335</v>
      </c>
      <c r="I2" s="148" t="s">
        <v>1336</v>
      </c>
      <c r="J2" s="148" t="s">
        <v>1337</v>
      </c>
      <c r="K2" s="148" t="s">
        <v>1338</v>
      </c>
    </row>
    <row r="3" spans="1:11" x14ac:dyDescent="0.25">
      <c r="A3" s="149" t="s">
        <v>44</v>
      </c>
      <c r="B3" s="150" t="s">
        <v>1339</v>
      </c>
      <c r="C3" s="151" t="s">
        <v>1340</v>
      </c>
      <c r="D3" s="168">
        <v>4.2</v>
      </c>
      <c r="E3" s="152"/>
      <c r="F3" s="150">
        <v>1982</v>
      </c>
      <c r="G3" s="151" t="s">
        <v>47</v>
      </c>
      <c r="H3" s="149"/>
      <c r="I3" s="150" t="s">
        <v>1341</v>
      </c>
      <c r="J3" s="150">
        <v>70</v>
      </c>
      <c r="K3" s="151" t="s">
        <v>1342</v>
      </c>
    </row>
    <row r="4" spans="1:11" x14ac:dyDescent="0.25">
      <c r="A4" s="149" t="s">
        <v>44</v>
      </c>
      <c r="B4" s="150" t="s">
        <v>1339</v>
      </c>
      <c r="C4" s="151" t="s">
        <v>1343</v>
      </c>
      <c r="D4" s="168"/>
      <c r="E4" s="152"/>
      <c r="F4" s="150">
        <v>1985</v>
      </c>
      <c r="G4" s="151" t="s">
        <v>26</v>
      </c>
      <c r="H4" s="149" t="s">
        <v>1344</v>
      </c>
      <c r="I4" s="150" t="s">
        <v>1345</v>
      </c>
      <c r="J4" s="150">
        <v>50</v>
      </c>
      <c r="K4" s="151" t="s">
        <v>1346</v>
      </c>
    </row>
    <row r="5" spans="1:11" x14ac:dyDescent="0.25">
      <c r="A5" s="149" t="s">
        <v>44</v>
      </c>
      <c r="B5" s="150" t="s">
        <v>1339</v>
      </c>
      <c r="C5" s="151" t="s">
        <v>1347</v>
      </c>
      <c r="D5" s="168"/>
      <c r="E5" s="152"/>
      <c r="F5" s="150">
        <v>1982</v>
      </c>
      <c r="G5" s="151" t="s">
        <v>26</v>
      </c>
      <c r="H5" s="149"/>
      <c r="I5" s="150" t="s">
        <v>1348</v>
      </c>
      <c r="J5" s="150">
        <v>70</v>
      </c>
      <c r="K5" s="151" t="s">
        <v>1349</v>
      </c>
    </row>
    <row r="6" spans="1:11" x14ac:dyDescent="0.25">
      <c r="A6" s="149" t="s">
        <v>44</v>
      </c>
      <c r="B6" s="150" t="s">
        <v>1339</v>
      </c>
      <c r="C6" s="151" t="s">
        <v>1350</v>
      </c>
      <c r="D6" s="168">
        <v>0.2</v>
      </c>
      <c r="E6" s="152"/>
      <c r="F6" s="150">
        <v>1992</v>
      </c>
      <c r="G6" s="151" t="s">
        <v>47</v>
      </c>
      <c r="H6" s="149"/>
      <c r="I6" s="150" t="s">
        <v>1348</v>
      </c>
      <c r="J6" s="150">
        <v>70</v>
      </c>
      <c r="K6" s="151" t="s">
        <v>1351</v>
      </c>
    </row>
    <row r="7" spans="1:11" x14ac:dyDescent="0.25">
      <c r="A7" s="149" t="s">
        <v>44</v>
      </c>
      <c r="B7" s="150" t="s">
        <v>1339</v>
      </c>
      <c r="C7" s="151" t="s">
        <v>1352</v>
      </c>
      <c r="D7" s="168"/>
      <c r="E7" s="152"/>
      <c r="F7" s="150">
        <v>1985</v>
      </c>
      <c r="G7" s="151" t="s">
        <v>26</v>
      </c>
      <c r="H7" s="149"/>
      <c r="I7" s="150" t="s">
        <v>1345</v>
      </c>
      <c r="J7" s="150">
        <v>65</v>
      </c>
      <c r="K7" s="151" t="s">
        <v>1353</v>
      </c>
    </row>
    <row r="8" spans="1:11" x14ac:dyDescent="0.25">
      <c r="A8" s="153" t="s">
        <v>44</v>
      </c>
      <c r="B8" s="154" t="s">
        <v>1354</v>
      </c>
      <c r="C8" s="155" t="s">
        <v>1355</v>
      </c>
      <c r="D8" s="168">
        <v>0.4</v>
      </c>
      <c r="E8" s="152"/>
      <c r="F8" s="150"/>
      <c r="G8" s="151"/>
      <c r="H8" s="149"/>
      <c r="I8" s="150"/>
      <c r="J8" s="150"/>
      <c r="K8" s="151"/>
    </row>
    <row r="9" spans="1:11" x14ac:dyDescent="0.25">
      <c r="A9" s="153" t="s">
        <v>44</v>
      </c>
      <c r="B9" s="154" t="s">
        <v>1354</v>
      </c>
      <c r="C9" s="155" t="s">
        <v>54</v>
      </c>
      <c r="D9" s="154"/>
      <c r="E9" s="156"/>
      <c r="F9" s="154">
        <v>1990</v>
      </c>
      <c r="G9" s="155" t="s">
        <v>47</v>
      </c>
      <c r="H9" s="153"/>
      <c r="I9" s="154" t="s">
        <v>1348</v>
      </c>
      <c r="J9" s="154">
        <v>70</v>
      </c>
      <c r="K9" s="155" t="s">
        <v>1356</v>
      </c>
    </row>
    <row r="10" spans="1:11" x14ac:dyDescent="0.25">
      <c r="A10" s="153" t="s">
        <v>44</v>
      </c>
      <c r="B10" s="154" t="s">
        <v>1354</v>
      </c>
      <c r="C10" s="155" t="s">
        <v>55</v>
      </c>
      <c r="D10" s="154">
        <v>3.2</v>
      </c>
      <c r="E10" s="156"/>
      <c r="F10" s="154">
        <v>1990</v>
      </c>
      <c r="G10" s="155" t="s">
        <v>47</v>
      </c>
      <c r="H10" s="153"/>
      <c r="I10" s="154" t="s">
        <v>1348</v>
      </c>
      <c r="J10" s="154">
        <v>70</v>
      </c>
      <c r="K10" s="155" t="s">
        <v>1357</v>
      </c>
    </row>
    <row r="11" spans="1:11" x14ac:dyDescent="0.25">
      <c r="A11" s="153" t="s">
        <v>44</v>
      </c>
      <c r="B11" s="154" t="s">
        <v>1354</v>
      </c>
      <c r="C11" s="155" t="s">
        <v>50</v>
      </c>
      <c r="D11" s="154"/>
      <c r="E11" s="156"/>
      <c r="F11" s="154">
        <v>1995</v>
      </c>
      <c r="G11" s="155" t="s">
        <v>1358</v>
      </c>
      <c r="H11" s="156"/>
      <c r="I11" s="154" t="s">
        <v>1348</v>
      </c>
      <c r="J11" s="154">
        <v>70</v>
      </c>
      <c r="K11" s="155" t="s">
        <v>1359</v>
      </c>
    </row>
    <row r="12" spans="1:11" x14ac:dyDescent="0.25">
      <c r="A12" s="153" t="s">
        <v>44</v>
      </c>
      <c r="B12" s="154" t="s">
        <v>1354</v>
      </c>
      <c r="C12" s="155" t="s">
        <v>52</v>
      </c>
      <c r="D12" s="154">
        <v>1.5</v>
      </c>
      <c r="E12" s="156"/>
      <c r="F12" s="154"/>
      <c r="G12" s="155"/>
      <c r="H12" s="153"/>
      <c r="I12" s="154"/>
      <c r="J12" s="154"/>
      <c r="K12" s="155"/>
    </row>
    <row r="13" spans="1:11" x14ac:dyDescent="0.25">
      <c r="A13" s="153" t="s">
        <v>44</v>
      </c>
      <c r="B13" s="154" t="s">
        <v>1354</v>
      </c>
      <c r="C13" s="155" t="s">
        <v>1360</v>
      </c>
      <c r="D13" s="154">
        <v>0.5</v>
      </c>
      <c r="E13" s="156"/>
      <c r="F13" s="154"/>
      <c r="G13" s="155"/>
      <c r="H13" s="153"/>
      <c r="I13" s="154"/>
      <c r="J13" s="154"/>
      <c r="K13" s="155"/>
    </row>
    <row r="14" spans="1:11" x14ac:dyDescent="0.25">
      <c r="A14" s="149" t="s">
        <v>32</v>
      </c>
      <c r="B14" s="150" t="s">
        <v>1339</v>
      </c>
      <c r="C14" s="151" t="s">
        <v>1361</v>
      </c>
      <c r="D14" s="168">
        <v>1.6</v>
      </c>
      <c r="E14" s="149" t="s">
        <v>1362</v>
      </c>
      <c r="F14" s="150">
        <v>1995</v>
      </c>
      <c r="G14" s="151" t="s">
        <v>26</v>
      </c>
      <c r="H14" s="149" t="s">
        <v>1362</v>
      </c>
      <c r="I14" s="150" t="s">
        <v>1345</v>
      </c>
      <c r="J14" s="150">
        <v>75</v>
      </c>
      <c r="K14" s="151" t="s">
        <v>1363</v>
      </c>
    </row>
    <row r="15" spans="1:11" x14ac:dyDescent="0.25">
      <c r="A15" s="149" t="s">
        <v>32</v>
      </c>
      <c r="B15" s="150" t="s">
        <v>1339</v>
      </c>
      <c r="C15" s="151" t="s">
        <v>1364</v>
      </c>
      <c r="D15" s="168">
        <v>30</v>
      </c>
      <c r="E15" s="149" t="s">
        <v>1365</v>
      </c>
      <c r="F15" s="150">
        <v>1985</v>
      </c>
      <c r="G15" s="151" t="s">
        <v>26</v>
      </c>
      <c r="H15" s="149" t="s">
        <v>1365</v>
      </c>
      <c r="I15" s="150" t="s">
        <v>1345</v>
      </c>
      <c r="J15" s="150" t="s">
        <v>1366</v>
      </c>
      <c r="K15" s="151" t="s">
        <v>1367</v>
      </c>
    </row>
    <row r="16" spans="1:11" x14ac:dyDescent="0.25">
      <c r="A16" s="149" t="s">
        <v>32</v>
      </c>
      <c r="B16" s="150" t="s">
        <v>1339</v>
      </c>
      <c r="C16" s="151" t="s">
        <v>1368</v>
      </c>
      <c r="D16" s="168"/>
      <c r="E16" s="149" t="s">
        <v>1369</v>
      </c>
      <c r="F16" s="150">
        <v>1985</v>
      </c>
      <c r="G16" s="151" t="s">
        <v>26</v>
      </c>
      <c r="H16" s="149" t="s">
        <v>1369</v>
      </c>
      <c r="I16" s="150" t="s">
        <v>1345</v>
      </c>
      <c r="J16" s="150" t="s">
        <v>1366</v>
      </c>
      <c r="K16" s="151" t="s">
        <v>1367</v>
      </c>
    </row>
    <row r="17" spans="1:11" x14ac:dyDescent="0.25">
      <c r="A17" s="149" t="s">
        <v>32</v>
      </c>
      <c r="B17" s="150" t="s">
        <v>1339</v>
      </c>
      <c r="C17" s="151" t="s">
        <v>1370</v>
      </c>
      <c r="D17" s="168"/>
      <c r="E17" s="149" t="s">
        <v>1371</v>
      </c>
      <c r="F17" s="150">
        <v>1992</v>
      </c>
      <c r="G17" s="151" t="s">
        <v>26</v>
      </c>
      <c r="H17" s="149" t="s">
        <v>1371</v>
      </c>
      <c r="I17" s="150" t="s">
        <v>1345</v>
      </c>
      <c r="J17" s="150" t="s">
        <v>1366</v>
      </c>
      <c r="K17" s="151" t="s">
        <v>1367</v>
      </c>
    </row>
    <row r="18" spans="1:11" x14ac:dyDescent="0.25">
      <c r="A18" s="149" t="s">
        <v>32</v>
      </c>
      <c r="B18" s="150" t="s">
        <v>1339</v>
      </c>
      <c r="C18" s="151" t="s">
        <v>1372</v>
      </c>
      <c r="D18" s="168"/>
      <c r="E18" s="149" t="s">
        <v>1373</v>
      </c>
      <c r="F18" s="150">
        <v>1993</v>
      </c>
      <c r="G18" s="151" t="s">
        <v>26</v>
      </c>
      <c r="H18" s="149" t="s">
        <v>1373</v>
      </c>
      <c r="I18" s="150" t="s">
        <v>1345</v>
      </c>
      <c r="J18" s="150" t="s">
        <v>1366</v>
      </c>
      <c r="K18" s="151" t="s">
        <v>1367</v>
      </c>
    </row>
    <row r="19" spans="1:11" x14ac:dyDescent="0.25">
      <c r="A19" s="149" t="s">
        <v>32</v>
      </c>
      <c r="B19" s="150" t="s">
        <v>1339</v>
      </c>
      <c r="C19" s="151" t="s">
        <v>1374</v>
      </c>
      <c r="D19" s="168"/>
      <c r="E19" s="149"/>
      <c r="F19" s="150">
        <v>1985</v>
      </c>
      <c r="G19" s="151" t="s">
        <v>1375</v>
      </c>
      <c r="H19" s="149"/>
      <c r="I19" s="150" t="s">
        <v>1341</v>
      </c>
      <c r="J19" s="150"/>
      <c r="K19" s="151"/>
    </row>
    <row r="20" spans="1:11" x14ac:dyDescent="0.25">
      <c r="A20" s="149" t="s">
        <v>32</v>
      </c>
      <c r="B20" s="150" t="s">
        <v>1339</v>
      </c>
      <c r="C20" s="151" t="s">
        <v>1352</v>
      </c>
      <c r="D20" s="168"/>
      <c r="E20" s="149" t="s">
        <v>1376</v>
      </c>
      <c r="F20" s="150">
        <v>1984</v>
      </c>
      <c r="G20" s="151" t="s">
        <v>26</v>
      </c>
      <c r="H20" s="149" t="s">
        <v>1376</v>
      </c>
      <c r="I20" s="150" t="s">
        <v>1345</v>
      </c>
      <c r="J20" s="150" t="s">
        <v>1366</v>
      </c>
      <c r="K20" s="151" t="s">
        <v>1367</v>
      </c>
    </row>
    <row r="21" spans="1:11" x14ac:dyDescent="0.25">
      <c r="A21" s="153" t="s">
        <v>32</v>
      </c>
      <c r="B21" s="150" t="s">
        <v>1339</v>
      </c>
      <c r="C21" s="155" t="s">
        <v>1377</v>
      </c>
      <c r="D21" s="168">
        <v>20.9</v>
      </c>
      <c r="E21" s="149"/>
      <c r="F21" s="150"/>
      <c r="G21" s="151"/>
      <c r="H21" s="149"/>
      <c r="I21" s="150"/>
      <c r="J21" s="150"/>
      <c r="K21" s="151"/>
    </row>
    <row r="22" spans="1:11" x14ac:dyDescent="0.25">
      <c r="A22" s="153" t="s">
        <v>32</v>
      </c>
      <c r="B22" s="154" t="s">
        <v>1354</v>
      </c>
      <c r="C22" s="155" t="s">
        <v>37</v>
      </c>
      <c r="D22" s="154"/>
      <c r="E22" s="153" t="s">
        <v>1378</v>
      </c>
      <c r="F22" s="154">
        <v>1999</v>
      </c>
      <c r="G22" s="155" t="s">
        <v>26</v>
      </c>
      <c r="H22" s="153" t="s">
        <v>1379</v>
      </c>
      <c r="I22" s="154" t="s">
        <v>1348</v>
      </c>
      <c r="J22" s="154" t="s">
        <v>1380</v>
      </c>
      <c r="K22" s="155" t="s">
        <v>1367</v>
      </c>
    </row>
    <row r="23" spans="1:11" x14ac:dyDescent="0.25">
      <c r="A23" s="153" t="s">
        <v>32</v>
      </c>
      <c r="B23" s="154" t="s">
        <v>1354</v>
      </c>
      <c r="C23" s="155" t="s">
        <v>40</v>
      </c>
      <c r="D23" s="154">
        <v>18</v>
      </c>
      <c r="E23" s="153" t="s">
        <v>1381</v>
      </c>
      <c r="F23" s="154">
        <v>1999</v>
      </c>
      <c r="G23" s="155" t="s">
        <v>26</v>
      </c>
      <c r="H23" s="153" t="s">
        <v>1382</v>
      </c>
      <c r="I23" s="154" t="s">
        <v>1348</v>
      </c>
      <c r="J23" s="154" t="s">
        <v>1380</v>
      </c>
      <c r="K23" s="155" t="s">
        <v>1367</v>
      </c>
    </row>
    <row r="24" spans="1:11" x14ac:dyDescent="0.25">
      <c r="A24" s="153" t="s">
        <v>32</v>
      </c>
      <c r="B24" s="154" t="s">
        <v>1354</v>
      </c>
      <c r="C24" s="155" t="s">
        <v>33</v>
      </c>
      <c r="D24" s="154"/>
      <c r="E24" s="153"/>
      <c r="F24" s="154">
        <v>1986</v>
      </c>
      <c r="G24" s="155" t="s">
        <v>32</v>
      </c>
      <c r="H24" s="153"/>
      <c r="I24" s="154" t="s">
        <v>1341</v>
      </c>
      <c r="J24" s="154"/>
      <c r="K24" s="155"/>
    </row>
    <row r="25" spans="1:11" x14ac:dyDescent="0.25">
      <c r="A25" s="149" t="s">
        <v>43</v>
      </c>
      <c r="B25" s="150" t="s">
        <v>1339</v>
      </c>
      <c r="C25" s="151" t="s">
        <v>1383</v>
      </c>
      <c r="D25" s="168"/>
      <c r="E25" s="149" t="s">
        <v>1384</v>
      </c>
      <c r="F25" s="150">
        <v>1992</v>
      </c>
      <c r="G25" s="151" t="s">
        <v>26</v>
      </c>
      <c r="H25" s="149" t="s">
        <v>1384</v>
      </c>
      <c r="I25" s="150" t="s">
        <v>1348</v>
      </c>
      <c r="J25" s="150" t="s">
        <v>1385</v>
      </c>
      <c r="K25" s="151" t="s">
        <v>1386</v>
      </c>
    </row>
    <row r="26" spans="1:11" x14ac:dyDescent="0.25">
      <c r="A26" s="149" t="s">
        <v>43</v>
      </c>
      <c r="B26" s="150" t="s">
        <v>1339</v>
      </c>
      <c r="C26" s="151" t="s">
        <v>1387</v>
      </c>
      <c r="D26" s="168">
        <v>19</v>
      </c>
      <c r="E26" s="149" t="s">
        <v>1388</v>
      </c>
      <c r="F26" s="157">
        <v>1992</v>
      </c>
      <c r="G26" s="151" t="s">
        <v>26</v>
      </c>
      <c r="H26" s="149" t="s">
        <v>1388</v>
      </c>
      <c r="I26" s="150" t="s">
        <v>1345</v>
      </c>
      <c r="J26" s="150" t="s">
        <v>1389</v>
      </c>
      <c r="K26" s="151" t="s">
        <v>1390</v>
      </c>
    </row>
    <row r="27" spans="1:11" x14ac:dyDescent="0.25">
      <c r="A27" s="149" t="s">
        <v>43</v>
      </c>
      <c r="B27" s="150" t="s">
        <v>1339</v>
      </c>
      <c r="C27" s="151" t="s">
        <v>1361</v>
      </c>
      <c r="D27" s="168">
        <v>23</v>
      </c>
      <c r="E27" s="149" t="s">
        <v>1362</v>
      </c>
      <c r="F27" s="150">
        <v>1988</v>
      </c>
      <c r="G27" s="151" t="s">
        <v>26</v>
      </c>
      <c r="H27" s="149" t="s">
        <v>1362</v>
      </c>
      <c r="I27" s="150" t="s">
        <v>1345</v>
      </c>
      <c r="J27" s="150" t="s">
        <v>1391</v>
      </c>
      <c r="K27" s="151" t="s">
        <v>1392</v>
      </c>
    </row>
    <row r="28" spans="1:11" x14ac:dyDescent="0.25">
      <c r="A28" s="149" t="s">
        <v>43</v>
      </c>
      <c r="B28" s="150" t="s">
        <v>1339</v>
      </c>
      <c r="C28" s="151" t="s">
        <v>1393</v>
      </c>
      <c r="D28" s="168"/>
      <c r="E28" s="149" t="s">
        <v>1394</v>
      </c>
      <c r="F28" s="157">
        <v>1992</v>
      </c>
      <c r="G28" s="151" t="s">
        <v>26</v>
      </c>
      <c r="H28" s="149" t="s">
        <v>1394</v>
      </c>
      <c r="I28" s="150" t="s">
        <v>1345</v>
      </c>
      <c r="J28" s="150" t="s">
        <v>1395</v>
      </c>
      <c r="K28" s="151" t="s">
        <v>1390</v>
      </c>
    </row>
    <row r="29" spans="1:11" x14ac:dyDescent="0.25">
      <c r="A29" s="149" t="s">
        <v>43</v>
      </c>
      <c r="B29" s="150" t="s">
        <v>1339</v>
      </c>
      <c r="C29" s="151" t="s">
        <v>1396</v>
      </c>
      <c r="D29" s="168"/>
      <c r="E29" s="149" t="s">
        <v>1397</v>
      </c>
      <c r="F29" s="157">
        <v>1992</v>
      </c>
      <c r="G29" s="151" t="s">
        <v>26</v>
      </c>
      <c r="H29" s="149" t="s">
        <v>1397</v>
      </c>
      <c r="I29" s="150" t="s">
        <v>1345</v>
      </c>
      <c r="J29" s="150" t="s">
        <v>1391</v>
      </c>
      <c r="K29" s="151" t="s">
        <v>1390</v>
      </c>
    </row>
    <row r="30" spans="1:11" x14ac:dyDescent="0.25">
      <c r="A30" s="149" t="s">
        <v>43</v>
      </c>
      <c r="B30" s="150" t="s">
        <v>1339</v>
      </c>
      <c r="C30" s="151" t="s">
        <v>1398</v>
      </c>
      <c r="D30" s="168">
        <v>1</v>
      </c>
      <c r="E30" s="149" t="s">
        <v>1399</v>
      </c>
      <c r="F30" s="157">
        <v>1992</v>
      </c>
      <c r="G30" s="151" t="s">
        <v>26</v>
      </c>
      <c r="H30" s="149" t="s">
        <v>1399</v>
      </c>
      <c r="I30" s="150" t="s">
        <v>1345</v>
      </c>
      <c r="J30" s="150" t="s">
        <v>1400</v>
      </c>
      <c r="K30" s="151" t="s">
        <v>1401</v>
      </c>
    </row>
    <row r="31" spans="1:11" x14ac:dyDescent="0.25">
      <c r="A31" s="149" t="s">
        <v>43</v>
      </c>
      <c r="B31" s="150" t="s">
        <v>1339</v>
      </c>
      <c r="C31" s="151" t="s">
        <v>1402</v>
      </c>
      <c r="D31" s="168"/>
      <c r="E31" s="149" t="s">
        <v>1403</v>
      </c>
      <c r="F31" s="150">
        <v>1982</v>
      </c>
      <c r="G31" s="151" t="s">
        <v>26</v>
      </c>
      <c r="H31" s="149" t="s">
        <v>1403</v>
      </c>
      <c r="I31" s="150" t="s">
        <v>1345</v>
      </c>
      <c r="J31" s="150" t="s">
        <v>1380</v>
      </c>
      <c r="K31" s="151" t="s">
        <v>1390</v>
      </c>
    </row>
    <row r="32" spans="1:11" x14ac:dyDescent="0.25">
      <c r="A32" s="149" t="s">
        <v>43</v>
      </c>
      <c r="B32" s="150" t="s">
        <v>1339</v>
      </c>
      <c r="C32" s="158" t="s">
        <v>1404</v>
      </c>
      <c r="D32" s="169">
        <v>5</v>
      </c>
      <c r="E32" s="159" t="s">
        <v>1405</v>
      </c>
      <c r="F32" s="157">
        <v>2005</v>
      </c>
      <c r="G32" s="159"/>
      <c r="H32" s="158"/>
      <c r="I32" s="157" t="s">
        <v>1341</v>
      </c>
      <c r="J32" s="157">
        <v>75</v>
      </c>
      <c r="K32" s="159" t="s">
        <v>1406</v>
      </c>
    </row>
    <row r="33" spans="1:11" x14ac:dyDescent="0.25">
      <c r="A33" s="149" t="s">
        <v>43</v>
      </c>
      <c r="B33" s="150" t="s">
        <v>1339</v>
      </c>
      <c r="C33" s="159" t="s">
        <v>1407</v>
      </c>
      <c r="D33" s="169">
        <v>10</v>
      </c>
      <c r="E33" s="158" t="s">
        <v>1408</v>
      </c>
      <c r="F33" s="157">
        <v>2008</v>
      </c>
      <c r="G33" s="159" t="s">
        <v>26</v>
      </c>
      <c r="H33" s="158" t="s">
        <v>1408</v>
      </c>
      <c r="I33" s="157" t="s">
        <v>1345</v>
      </c>
      <c r="J33" s="157">
        <v>65</v>
      </c>
      <c r="K33" s="159" t="s">
        <v>1409</v>
      </c>
    </row>
    <row r="34" spans="1:11" x14ac:dyDescent="0.25">
      <c r="A34" s="149" t="s">
        <v>43</v>
      </c>
      <c r="B34" s="150" t="s">
        <v>1339</v>
      </c>
      <c r="C34" s="151" t="s">
        <v>1410</v>
      </c>
      <c r="D34" s="168"/>
      <c r="E34" s="149" t="s">
        <v>1411</v>
      </c>
      <c r="F34" s="150">
        <v>1982</v>
      </c>
      <c r="G34" s="151" t="s">
        <v>26</v>
      </c>
      <c r="H34" s="149" t="s">
        <v>1411</v>
      </c>
      <c r="I34" s="157" t="s">
        <v>1345</v>
      </c>
      <c r="J34" s="150" t="s">
        <v>1412</v>
      </c>
      <c r="K34" s="151" t="s">
        <v>1390</v>
      </c>
    </row>
    <row r="35" spans="1:11" x14ac:dyDescent="0.25">
      <c r="A35" s="149" t="s">
        <v>43</v>
      </c>
      <c r="B35" s="150" t="s">
        <v>1339</v>
      </c>
      <c r="C35" s="158" t="s">
        <v>1413</v>
      </c>
      <c r="D35" s="169">
        <v>3</v>
      </c>
      <c r="E35" s="159" t="s">
        <v>1414</v>
      </c>
      <c r="F35" s="157">
        <v>2005</v>
      </c>
      <c r="G35" s="159"/>
      <c r="H35" s="158"/>
      <c r="I35" s="157" t="s">
        <v>1341</v>
      </c>
      <c r="J35" s="157">
        <v>75</v>
      </c>
      <c r="K35" s="159" t="s">
        <v>1406</v>
      </c>
    </row>
    <row r="36" spans="1:11" x14ac:dyDescent="0.25">
      <c r="A36" s="153" t="s">
        <v>43</v>
      </c>
      <c r="B36" s="154" t="s">
        <v>1354</v>
      </c>
      <c r="C36" s="160" t="s">
        <v>24</v>
      </c>
      <c r="D36" s="162">
        <v>14</v>
      </c>
      <c r="E36" s="161" t="s">
        <v>1415</v>
      </c>
      <c r="F36" s="162">
        <v>2003</v>
      </c>
      <c r="G36" s="160" t="s">
        <v>1416</v>
      </c>
      <c r="H36" s="161" t="s">
        <v>1415</v>
      </c>
      <c r="I36" s="154" t="s">
        <v>1348</v>
      </c>
      <c r="J36" s="162">
        <v>65</v>
      </c>
      <c r="K36" s="160" t="s">
        <v>1417</v>
      </c>
    </row>
    <row r="37" spans="1:11" x14ac:dyDescent="0.25">
      <c r="A37" s="153" t="s">
        <v>43</v>
      </c>
      <c r="B37" s="154" t="s">
        <v>1354</v>
      </c>
      <c r="C37" s="160" t="s">
        <v>1418</v>
      </c>
      <c r="D37" s="162">
        <v>1</v>
      </c>
      <c r="E37" s="161" t="s">
        <v>1419</v>
      </c>
      <c r="F37" s="162">
        <v>2003</v>
      </c>
      <c r="G37" s="160"/>
      <c r="H37" s="161"/>
      <c r="I37" s="162" t="s">
        <v>1341</v>
      </c>
      <c r="J37" s="162"/>
      <c r="K37" s="160" t="s">
        <v>1420</v>
      </c>
    </row>
    <row r="38" spans="1:11" x14ac:dyDescent="0.25">
      <c r="A38" s="149" t="s">
        <v>1421</v>
      </c>
      <c r="B38" s="150" t="s">
        <v>1339</v>
      </c>
      <c r="C38" s="151" t="s">
        <v>1422</v>
      </c>
      <c r="D38" s="168">
        <v>8.6</v>
      </c>
      <c r="E38" s="158"/>
      <c r="F38" s="157">
        <v>2001</v>
      </c>
      <c r="G38" s="151" t="s">
        <v>26</v>
      </c>
      <c r="H38" s="149"/>
      <c r="I38" s="150" t="s">
        <v>1345</v>
      </c>
      <c r="J38" s="150">
        <v>70</v>
      </c>
      <c r="K38" s="151" t="s">
        <v>1423</v>
      </c>
    </row>
    <row r="39" spans="1:11" x14ac:dyDescent="0.25">
      <c r="A39" s="149" t="s">
        <v>1421</v>
      </c>
      <c r="B39" s="150" t="s">
        <v>1339</v>
      </c>
      <c r="C39" s="151" t="s">
        <v>1424</v>
      </c>
      <c r="D39" s="168">
        <v>7.9</v>
      </c>
      <c r="E39" s="163"/>
      <c r="F39" s="157">
        <v>2001</v>
      </c>
      <c r="G39" s="151" t="s">
        <v>26</v>
      </c>
      <c r="H39" s="149"/>
      <c r="I39" s="150" t="s">
        <v>1345</v>
      </c>
      <c r="J39" s="150">
        <v>70</v>
      </c>
      <c r="K39" s="151" t="s">
        <v>1423</v>
      </c>
    </row>
    <row r="40" spans="1:11" x14ac:dyDescent="0.25">
      <c r="A40" s="149" t="s">
        <v>1421</v>
      </c>
      <c r="B40" s="150" t="s">
        <v>1339</v>
      </c>
      <c r="C40" s="151" t="s">
        <v>1425</v>
      </c>
      <c r="D40" s="168">
        <v>9.6</v>
      </c>
      <c r="E40" s="158"/>
      <c r="F40" s="157">
        <v>1994</v>
      </c>
      <c r="G40" s="151" t="s">
        <v>1426</v>
      </c>
      <c r="H40" s="149"/>
      <c r="I40" s="150" t="s">
        <v>1345</v>
      </c>
      <c r="J40" s="150">
        <v>75</v>
      </c>
      <c r="K40" s="151" t="s">
        <v>1427</v>
      </c>
    </row>
    <row r="41" spans="1:11" x14ac:dyDescent="0.25">
      <c r="A41" s="149" t="s">
        <v>1421</v>
      </c>
      <c r="B41" s="150" t="s">
        <v>1339</v>
      </c>
      <c r="C41" s="151" t="s">
        <v>1428</v>
      </c>
      <c r="D41" s="168">
        <v>7</v>
      </c>
      <c r="E41" s="158"/>
      <c r="F41" s="157">
        <v>1984</v>
      </c>
      <c r="G41" s="151" t="s">
        <v>1429</v>
      </c>
      <c r="H41" s="149"/>
      <c r="I41" s="150" t="s">
        <v>1341</v>
      </c>
      <c r="J41" s="150">
        <v>85</v>
      </c>
      <c r="K41" s="151" t="s">
        <v>1430</v>
      </c>
    </row>
    <row r="42" spans="1:11" x14ac:dyDescent="0.25">
      <c r="A42" s="149" t="s">
        <v>1421</v>
      </c>
      <c r="B42" s="150" t="s">
        <v>1339</v>
      </c>
      <c r="C42" s="151" t="s">
        <v>1431</v>
      </c>
      <c r="D42" s="168">
        <v>6</v>
      </c>
      <c r="E42" s="158"/>
      <c r="F42" s="157">
        <v>1995</v>
      </c>
      <c r="G42" s="151" t="s">
        <v>1429</v>
      </c>
      <c r="H42" s="149"/>
      <c r="I42" s="150" t="s">
        <v>1341</v>
      </c>
      <c r="J42" s="150">
        <v>85</v>
      </c>
      <c r="K42" s="151" t="s">
        <v>1430</v>
      </c>
    </row>
    <row r="43" spans="1:11" x14ac:dyDescent="0.25">
      <c r="A43" s="149" t="s">
        <v>1421</v>
      </c>
      <c r="B43" s="150" t="s">
        <v>1339</v>
      </c>
      <c r="C43" s="151" t="s">
        <v>1432</v>
      </c>
      <c r="D43" s="168">
        <v>7.2</v>
      </c>
      <c r="E43" s="158"/>
      <c r="F43" s="157">
        <v>1984</v>
      </c>
      <c r="G43" s="151" t="s">
        <v>1429</v>
      </c>
      <c r="H43" s="149"/>
      <c r="I43" s="150" t="s">
        <v>1341</v>
      </c>
      <c r="J43" s="150" t="s">
        <v>1433</v>
      </c>
      <c r="K43" s="151" t="s">
        <v>1434</v>
      </c>
    </row>
    <row r="44" spans="1:11" x14ac:dyDescent="0.25">
      <c r="A44" s="149" t="s">
        <v>1421</v>
      </c>
      <c r="B44" s="150" t="s">
        <v>1339</v>
      </c>
      <c r="C44" s="151" t="s">
        <v>1435</v>
      </c>
      <c r="D44" s="168"/>
      <c r="E44" s="158"/>
      <c r="F44" s="157">
        <v>1984</v>
      </c>
      <c r="G44" s="151" t="s">
        <v>1429</v>
      </c>
      <c r="H44" s="149"/>
      <c r="I44" s="150" t="s">
        <v>1341</v>
      </c>
      <c r="J44" s="150"/>
      <c r="K44" s="151" t="s">
        <v>1436</v>
      </c>
    </row>
    <row r="45" spans="1:11" x14ac:dyDescent="0.25">
      <c r="A45" s="149" t="s">
        <v>1421</v>
      </c>
      <c r="B45" s="150" t="s">
        <v>1339</v>
      </c>
      <c r="C45" s="151" t="s">
        <v>1437</v>
      </c>
      <c r="D45" s="168">
        <v>2.2999999999999998</v>
      </c>
      <c r="E45" s="164"/>
      <c r="F45" s="157">
        <v>1980</v>
      </c>
      <c r="G45" s="151" t="s">
        <v>1429</v>
      </c>
      <c r="H45" s="149"/>
      <c r="I45" s="150" t="s">
        <v>1341</v>
      </c>
      <c r="J45" s="150">
        <v>75</v>
      </c>
      <c r="K45" s="151" t="s">
        <v>1438</v>
      </c>
    </row>
    <row r="46" spans="1:11" x14ac:dyDescent="0.25">
      <c r="A46" s="149" t="s">
        <v>1421</v>
      </c>
      <c r="B46" s="150" t="s">
        <v>1339</v>
      </c>
      <c r="C46" s="151" t="s">
        <v>1439</v>
      </c>
      <c r="D46" s="168">
        <v>5.4</v>
      </c>
      <c r="E46" s="164"/>
      <c r="F46" s="157">
        <v>1995</v>
      </c>
      <c r="G46" s="151" t="s">
        <v>1429</v>
      </c>
      <c r="H46" s="149"/>
      <c r="I46" s="150" t="s">
        <v>1341</v>
      </c>
      <c r="J46" s="150"/>
      <c r="K46" s="151"/>
    </row>
    <row r="47" spans="1:11" x14ac:dyDescent="0.25">
      <c r="A47" s="149" t="s">
        <v>1421</v>
      </c>
      <c r="B47" s="150" t="s">
        <v>1339</v>
      </c>
      <c r="C47" s="151" t="s">
        <v>1440</v>
      </c>
      <c r="D47" s="168">
        <v>3</v>
      </c>
      <c r="E47" s="164"/>
      <c r="F47" s="157">
        <v>1995</v>
      </c>
      <c r="G47" s="151" t="s">
        <v>1429</v>
      </c>
      <c r="H47" s="149"/>
      <c r="I47" s="150" t="s">
        <v>1341</v>
      </c>
      <c r="J47" s="150"/>
      <c r="K47" s="151"/>
    </row>
    <row r="48" spans="1:11" x14ac:dyDescent="0.25">
      <c r="A48" s="149" t="s">
        <v>1421</v>
      </c>
      <c r="B48" s="150" t="s">
        <v>1339</v>
      </c>
      <c r="C48" s="151" t="s">
        <v>1441</v>
      </c>
      <c r="D48" s="168">
        <v>2.8</v>
      </c>
      <c r="E48" s="164"/>
      <c r="F48" s="157">
        <v>1984</v>
      </c>
      <c r="G48" s="151" t="s">
        <v>1429</v>
      </c>
      <c r="H48" s="149"/>
      <c r="I48" s="150" t="s">
        <v>1341</v>
      </c>
      <c r="J48" s="150"/>
      <c r="K48" s="151"/>
    </row>
    <row r="49" spans="1:11" x14ac:dyDescent="0.25">
      <c r="A49" s="149" t="s">
        <v>7</v>
      </c>
      <c r="B49" s="150" t="s">
        <v>1339</v>
      </c>
      <c r="C49" s="151" t="s">
        <v>1442</v>
      </c>
      <c r="D49" s="168"/>
      <c r="E49" s="165"/>
      <c r="F49" s="157">
        <v>1975</v>
      </c>
      <c r="G49" s="151" t="s">
        <v>1443</v>
      </c>
      <c r="H49" s="149"/>
      <c r="I49" s="150" t="s">
        <v>1341</v>
      </c>
      <c r="J49" s="150" t="s">
        <v>1444</v>
      </c>
      <c r="K49" s="151" t="s">
        <v>1445</v>
      </c>
    </row>
    <row r="50" spans="1:11" x14ac:dyDescent="0.25">
      <c r="A50" s="149" t="s">
        <v>7</v>
      </c>
      <c r="B50" s="150" t="s">
        <v>1339</v>
      </c>
      <c r="C50" s="151" t="s">
        <v>1446</v>
      </c>
      <c r="D50" s="168"/>
      <c r="E50" s="165"/>
      <c r="F50" s="157">
        <v>1985</v>
      </c>
      <c r="G50" s="151" t="s">
        <v>1447</v>
      </c>
      <c r="H50" s="149"/>
      <c r="I50" s="150" t="s">
        <v>1341</v>
      </c>
      <c r="J50" s="150" t="s">
        <v>1444</v>
      </c>
      <c r="K50" s="151" t="s">
        <v>1448</v>
      </c>
    </row>
    <row r="51" spans="1:11" x14ac:dyDescent="0.25">
      <c r="A51" s="149" t="s">
        <v>7</v>
      </c>
      <c r="B51" s="150" t="s">
        <v>1339</v>
      </c>
      <c r="C51" s="151" t="s">
        <v>1449</v>
      </c>
      <c r="D51" s="168"/>
      <c r="E51" s="166"/>
      <c r="F51" s="157">
        <v>1969</v>
      </c>
      <c r="G51" s="151" t="s">
        <v>1443</v>
      </c>
      <c r="H51" s="149"/>
      <c r="I51" s="150" t="s">
        <v>1341</v>
      </c>
      <c r="J51" s="150" t="s">
        <v>1450</v>
      </c>
      <c r="K51" s="151" t="s">
        <v>1451</v>
      </c>
    </row>
    <row r="52" spans="1:11" x14ac:dyDescent="0.25">
      <c r="A52" s="149" t="s">
        <v>7</v>
      </c>
      <c r="B52" s="163" t="s">
        <v>1339</v>
      </c>
      <c r="C52" s="151" t="s">
        <v>1452</v>
      </c>
      <c r="D52" s="168"/>
      <c r="E52" s="166"/>
      <c r="F52" s="157">
        <v>1969</v>
      </c>
      <c r="G52" s="151" t="s">
        <v>1443</v>
      </c>
      <c r="H52" s="149"/>
      <c r="I52" s="150" t="s">
        <v>1341</v>
      </c>
      <c r="J52" s="150" t="s">
        <v>1453</v>
      </c>
      <c r="K52" s="151" t="s">
        <v>1454</v>
      </c>
    </row>
    <row r="53" spans="1:11" x14ac:dyDescent="0.25">
      <c r="A53" s="149" t="s">
        <v>7</v>
      </c>
      <c r="B53" s="150" t="s">
        <v>1339</v>
      </c>
      <c r="C53" s="151" t="s">
        <v>1455</v>
      </c>
      <c r="D53" s="168"/>
      <c r="E53" s="166"/>
      <c r="F53" s="157">
        <v>1962</v>
      </c>
      <c r="G53" s="151" t="s">
        <v>1443</v>
      </c>
      <c r="H53" s="149"/>
      <c r="I53" s="150" t="s">
        <v>1341</v>
      </c>
      <c r="J53" s="150" t="s">
        <v>1456</v>
      </c>
      <c r="K53" s="151" t="s">
        <v>1457</v>
      </c>
    </row>
    <row r="54" spans="1:11" x14ac:dyDescent="0.25">
      <c r="A54" s="153" t="s">
        <v>7</v>
      </c>
      <c r="B54" s="154" t="s">
        <v>1354</v>
      </c>
      <c r="C54" s="155" t="s">
        <v>1458</v>
      </c>
      <c r="D54" s="154">
        <v>18.2</v>
      </c>
      <c r="E54" s="167" t="s">
        <v>1459</v>
      </c>
      <c r="F54" s="154">
        <v>1995</v>
      </c>
      <c r="G54" s="155" t="s">
        <v>1443</v>
      </c>
      <c r="H54" s="153" t="s">
        <v>1460</v>
      </c>
      <c r="I54" s="154" t="s">
        <v>1348</v>
      </c>
      <c r="J54" s="154" t="s">
        <v>1444</v>
      </c>
      <c r="K54" s="155" t="s">
        <v>1461</v>
      </c>
    </row>
    <row r="55" spans="1:11" x14ac:dyDescent="0.25">
      <c r="A55" s="153" t="s">
        <v>7</v>
      </c>
      <c r="B55" s="154" t="s">
        <v>1354</v>
      </c>
      <c r="C55" s="155" t="s">
        <v>8</v>
      </c>
      <c r="D55" s="154">
        <v>0.9</v>
      </c>
      <c r="E55" s="167" t="s">
        <v>1462</v>
      </c>
      <c r="F55" s="154">
        <v>1991</v>
      </c>
      <c r="G55" s="155" t="s">
        <v>1443</v>
      </c>
      <c r="H55" s="153" t="s">
        <v>1463</v>
      </c>
      <c r="I55" s="154" t="s">
        <v>1348</v>
      </c>
      <c r="J55" s="154" t="s">
        <v>1464</v>
      </c>
      <c r="K55" s="155" t="s">
        <v>1465</v>
      </c>
    </row>
    <row r="56" spans="1:11" x14ac:dyDescent="0.25">
      <c r="A56" s="153" t="s">
        <v>7</v>
      </c>
      <c r="B56" s="154" t="s">
        <v>1354</v>
      </c>
      <c r="C56" s="155" t="s">
        <v>16</v>
      </c>
      <c r="D56" s="154">
        <v>7.9</v>
      </c>
      <c r="E56" s="167"/>
      <c r="F56" s="162">
        <v>2005</v>
      </c>
      <c r="G56" s="155" t="s">
        <v>1443</v>
      </c>
      <c r="H56" s="153"/>
      <c r="I56" s="154" t="s">
        <v>1341</v>
      </c>
      <c r="J56" s="154" t="s">
        <v>1444</v>
      </c>
      <c r="K56" s="155" t="s">
        <v>1466</v>
      </c>
    </row>
  </sheetData>
  <pageMargins left="0.7" right="0.7" top="0.75" bottom="0.75" header="0.3" footer="0.3"/>
  <pageSetup scale="99" orientation="landscape" horizontalDpi="300" verticalDpi="0" r:id="rId1"/>
  <headerFooter>
    <oddFooter>&amp;L&amp;A&amp;R&amp;P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35"/>
  <sheetViews>
    <sheetView topLeftCell="E1" zoomScaleNormal="100" workbookViewId="0">
      <selection activeCell="E11" sqref="E11"/>
    </sheetView>
  </sheetViews>
  <sheetFormatPr defaultRowHeight="14.25" x14ac:dyDescent="0.2"/>
  <cols>
    <col min="1" max="1" width="5.140625" style="50" hidden="1" customWidth="1"/>
    <col min="2" max="2" width="19.85546875" style="171" hidden="1" customWidth="1"/>
    <col min="3" max="3" width="22.42578125" style="50" hidden="1" customWidth="1"/>
    <col min="4" max="4" width="0" style="171" hidden="1" customWidth="1"/>
    <col min="5" max="5" width="43.140625" style="171" customWidth="1"/>
    <col min="6" max="6" width="6.140625" style="171" customWidth="1"/>
    <col min="7" max="7" width="5.28515625" style="171" customWidth="1"/>
    <col min="8" max="8" width="5.42578125" style="172" customWidth="1"/>
    <col min="9" max="9" width="19.5703125" style="171" customWidth="1"/>
    <col min="10" max="10" width="11.7109375" style="173" customWidth="1"/>
    <col min="11" max="16384" width="9.140625" style="171"/>
  </cols>
  <sheetData>
    <row r="1" spans="1:11" ht="15.75" x14ac:dyDescent="0.25">
      <c r="E1" s="174" t="s">
        <v>1471</v>
      </c>
    </row>
    <row r="2" spans="1:11" ht="15.75" x14ac:dyDescent="0.25">
      <c r="E2" s="174" t="s">
        <v>1472</v>
      </c>
    </row>
    <row r="3" spans="1:11" ht="15.75" x14ac:dyDescent="0.25">
      <c r="B3" s="174"/>
    </row>
    <row r="4" spans="1:11" ht="15.75" x14ac:dyDescent="0.25">
      <c r="A4" s="175" t="s">
        <v>1473</v>
      </c>
      <c r="B4" s="175" t="s">
        <v>365</v>
      </c>
      <c r="C4" s="176" t="s">
        <v>1474</v>
      </c>
      <c r="D4" s="177"/>
      <c r="E4" s="37" t="s">
        <v>1475</v>
      </c>
      <c r="F4"/>
      <c r="G4"/>
      <c r="I4" t="s">
        <v>365</v>
      </c>
      <c r="J4" s="19" t="s">
        <v>1470</v>
      </c>
      <c r="K4"/>
    </row>
    <row r="5" spans="1:11" ht="15" x14ac:dyDescent="0.25">
      <c r="A5" s="50">
        <v>1</v>
      </c>
      <c r="B5" s="178" t="s">
        <v>1107</v>
      </c>
      <c r="C5" s="179" t="s">
        <v>1352</v>
      </c>
      <c r="D5" s="180"/>
      <c r="E5" s="38" t="s">
        <v>1107</v>
      </c>
      <c r="F5"/>
      <c r="G5"/>
      <c r="I5" s="38" t="s">
        <v>1107</v>
      </c>
      <c r="J5" s="39">
        <v>1</v>
      </c>
      <c r="K5"/>
    </row>
    <row r="6" spans="1:11" ht="15" x14ac:dyDescent="0.25">
      <c r="A6" s="50">
        <f>A5+1</f>
        <v>2</v>
      </c>
      <c r="B6" s="178" t="s">
        <v>1476</v>
      </c>
      <c r="C6" s="179" t="s">
        <v>1477</v>
      </c>
      <c r="D6" s="180"/>
      <c r="E6" s="54" t="s">
        <v>1352</v>
      </c>
      <c r="F6"/>
      <c r="G6"/>
      <c r="I6" s="38" t="s">
        <v>1476</v>
      </c>
      <c r="J6" s="39">
        <v>1</v>
      </c>
      <c r="K6"/>
    </row>
    <row r="7" spans="1:11" ht="15" x14ac:dyDescent="0.25">
      <c r="A7" s="50">
        <f>A6+1</f>
        <v>3</v>
      </c>
      <c r="B7" s="178" t="s">
        <v>1478</v>
      </c>
      <c r="C7" s="179" t="s">
        <v>1479</v>
      </c>
      <c r="D7" s="180"/>
      <c r="E7" s="38"/>
      <c r="F7"/>
      <c r="G7"/>
      <c r="I7" s="38" t="s">
        <v>1478</v>
      </c>
      <c r="J7" s="39">
        <v>1</v>
      </c>
      <c r="K7"/>
    </row>
    <row r="8" spans="1:11" ht="15" x14ac:dyDescent="0.25">
      <c r="A8" s="50">
        <f>A7+1</f>
        <v>4</v>
      </c>
      <c r="B8" s="178" t="s">
        <v>1480</v>
      </c>
      <c r="C8" s="50" t="s">
        <v>1481</v>
      </c>
      <c r="D8" s="180"/>
      <c r="E8" s="38" t="s">
        <v>1476</v>
      </c>
      <c r="F8"/>
      <c r="G8"/>
      <c r="I8" s="38" t="s">
        <v>1480</v>
      </c>
      <c r="J8" s="39">
        <v>3</v>
      </c>
      <c r="K8"/>
    </row>
    <row r="9" spans="1:11" ht="15" x14ac:dyDescent="0.25">
      <c r="A9" s="50">
        <f t="shared" ref="A9:A70" si="0">A8+1</f>
        <v>5</v>
      </c>
      <c r="B9" s="178" t="s">
        <v>1480</v>
      </c>
      <c r="C9" s="50" t="s">
        <v>1482</v>
      </c>
      <c r="E9" s="54" t="s">
        <v>1477</v>
      </c>
      <c r="F9"/>
      <c r="G9"/>
      <c r="I9" s="38" t="s">
        <v>1483</v>
      </c>
      <c r="J9" s="39">
        <v>4</v>
      </c>
      <c r="K9"/>
    </row>
    <row r="10" spans="1:11" ht="15" x14ac:dyDescent="0.25">
      <c r="A10" s="50">
        <f t="shared" si="0"/>
        <v>6</v>
      </c>
      <c r="B10" s="178" t="s">
        <v>1480</v>
      </c>
      <c r="C10" s="179" t="s">
        <v>1484</v>
      </c>
      <c r="D10" s="180"/>
      <c r="E10" s="38"/>
      <c r="F10"/>
      <c r="G10"/>
      <c r="I10" s="38" t="s">
        <v>1485</v>
      </c>
      <c r="J10" s="39">
        <v>2</v>
      </c>
      <c r="K10"/>
    </row>
    <row r="11" spans="1:11" ht="15" x14ac:dyDescent="0.25">
      <c r="A11" s="50">
        <f>A10+1</f>
        <v>7</v>
      </c>
      <c r="B11" s="178" t="s">
        <v>1483</v>
      </c>
      <c r="C11" s="179" t="s">
        <v>1463</v>
      </c>
      <c r="E11" s="38" t="s">
        <v>1478</v>
      </c>
      <c r="F11"/>
      <c r="G11"/>
      <c r="I11" s="38" t="s">
        <v>1486</v>
      </c>
      <c r="J11" s="39">
        <v>1</v>
      </c>
      <c r="K11"/>
    </row>
    <row r="12" spans="1:11" ht="15" x14ac:dyDescent="0.25">
      <c r="A12" s="50">
        <f t="shared" si="0"/>
        <v>8</v>
      </c>
      <c r="B12" s="178" t="s">
        <v>1483</v>
      </c>
      <c r="C12" s="179" t="s">
        <v>1487</v>
      </c>
      <c r="D12" s="180"/>
      <c r="E12" s="54" t="s">
        <v>1479</v>
      </c>
      <c r="F12"/>
      <c r="G12"/>
      <c r="I12" s="38" t="s">
        <v>1488</v>
      </c>
      <c r="J12" s="39">
        <v>4</v>
      </c>
      <c r="K12"/>
    </row>
    <row r="13" spans="1:11" ht="15" x14ac:dyDescent="0.25">
      <c r="A13" s="50">
        <f t="shared" si="0"/>
        <v>9</v>
      </c>
      <c r="B13" s="178" t="s">
        <v>1483</v>
      </c>
      <c r="C13" s="179" t="s">
        <v>1489</v>
      </c>
      <c r="D13" s="180"/>
      <c r="E13" s="38"/>
      <c r="F13"/>
      <c r="G13"/>
      <c r="I13" s="38" t="s">
        <v>44</v>
      </c>
      <c r="J13" s="39">
        <v>2</v>
      </c>
      <c r="K13"/>
    </row>
    <row r="14" spans="1:11" ht="15" x14ac:dyDescent="0.25">
      <c r="A14" s="50">
        <f t="shared" si="0"/>
        <v>10</v>
      </c>
      <c r="B14" s="178" t="s">
        <v>1483</v>
      </c>
      <c r="C14" s="179" t="s">
        <v>1490</v>
      </c>
      <c r="D14" s="180"/>
      <c r="E14" s="38" t="s">
        <v>1480</v>
      </c>
      <c r="F14"/>
      <c r="G14"/>
      <c r="I14" s="38" t="s">
        <v>1491</v>
      </c>
      <c r="J14" s="39">
        <v>1</v>
      </c>
      <c r="K14"/>
    </row>
    <row r="15" spans="1:11" ht="15" x14ac:dyDescent="0.25">
      <c r="A15" s="50">
        <f>A14+1</f>
        <v>11</v>
      </c>
      <c r="B15" s="178" t="s">
        <v>1485</v>
      </c>
      <c r="C15" s="179" t="s">
        <v>1481</v>
      </c>
      <c r="D15" s="180"/>
      <c r="E15" s="54" t="s">
        <v>1481</v>
      </c>
      <c r="F15"/>
      <c r="G15"/>
      <c r="I15" s="38" t="s">
        <v>32</v>
      </c>
      <c r="J15" s="39">
        <v>5</v>
      </c>
      <c r="K15"/>
    </row>
    <row r="16" spans="1:11" ht="15" x14ac:dyDescent="0.25">
      <c r="A16" s="50">
        <f t="shared" si="0"/>
        <v>12</v>
      </c>
      <c r="B16" s="178" t="s">
        <v>1485</v>
      </c>
      <c r="C16" s="50" t="s">
        <v>1492</v>
      </c>
      <c r="E16" s="54" t="s">
        <v>1482</v>
      </c>
      <c r="F16"/>
      <c r="G16"/>
      <c r="I16" s="38" t="s">
        <v>1493</v>
      </c>
      <c r="J16" s="39">
        <v>9</v>
      </c>
      <c r="K16"/>
    </row>
    <row r="17" spans="1:11" ht="15" x14ac:dyDescent="0.25">
      <c r="A17" s="50">
        <f>A16+1</f>
        <v>13</v>
      </c>
      <c r="B17" s="178" t="s">
        <v>1486</v>
      </c>
      <c r="C17" s="179" t="s">
        <v>1494</v>
      </c>
      <c r="E17" s="54" t="s">
        <v>1484</v>
      </c>
      <c r="F17"/>
      <c r="G17"/>
      <c r="I17" s="38" t="s">
        <v>1495</v>
      </c>
      <c r="J17" s="39">
        <v>1</v>
      </c>
      <c r="K17"/>
    </row>
    <row r="18" spans="1:11" ht="15" x14ac:dyDescent="0.25">
      <c r="A18" s="50">
        <f>A17+1</f>
        <v>14</v>
      </c>
      <c r="B18" s="178" t="s">
        <v>1488</v>
      </c>
      <c r="C18" s="179" t="s">
        <v>1496</v>
      </c>
      <c r="D18" s="181"/>
      <c r="E18" s="38"/>
      <c r="F18"/>
      <c r="G18"/>
      <c r="I18" s="38" t="s">
        <v>87</v>
      </c>
      <c r="J18" s="39">
        <v>4</v>
      </c>
      <c r="K18"/>
    </row>
    <row r="19" spans="1:11" ht="15" x14ac:dyDescent="0.25">
      <c r="A19" s="50">
        <f t="shared" si="0"/>
        <v>15</v>
      </c>
      <c r="B19" s="178" t="s">
        <v>1488</v>
      </c>
      <c r="C19" s="179" t="s">
        <v>1484</v>
      </c>
      <c r="E19" s="38" t="s">
        <v>1483</v>
      </c>
      <c r="F19"/>
      <c r="G19"/>
      <c r="I19" s="38" t="s">
        <v>1497</v>
      </c>
      <c r="J19" s="39">
        <v>2</v>
      </c>
      <c r="K19"/>
    </row>
    <row r="20" spans="1:11" ht="15" x14ac:dyDescent="0.25">
      <c r="A20" s="50">
        <f t="shared" si="0"/>
        <v>16</v>
      </c>
      <c r="B20" s="178" t="s">
        <v>1488</v>
      </c>
      <c r="C20" s="179" t="s">
        <v>1498</v>
      </c>
      <c r="E20" s="54" t="s">
        <v>1463</v>
      </c>
      <c r="F20"/>
      <c r="G20"/>
      <c r="I20" s="38" t="s">
        <v>1499</v>
      </c>
      <c r="J20" s="39">
        <v>7</v>
      </c>
      <c r="K20"/>
    </row>
    <row r="21" spans="1:11" ht="15" x14ac:dyDescent="0.25">
      <c r="A21" s="50">
        <f t="shared" si="0"/>
        <v>17</v>
      </c>
      <c r="B21" s="178" t="s">
        <v>1488</v>
      </c>
      <c r="C21" s="179" t="s">
        <v>1500</v>
      </c>
      <c r="D21" s="180"/>
      <c r="E21" s="54" t="s">
        <v>1487</v>
      </c>
      <c r="F21"/>
      <c r="G21"/>
      <c r="I21" s="38" t="s">
        <v>1501</v>
      </c>
      <c r="J21" s="39">
        <v>2</v>
      </c>
      <c r="K21"/>
    </row>
    <row r="22" spans="1:11" ht="15" x14ac:dyDescent="0.25">
      <c r="A22" s="50">
        <f>A21+1</f>
        <v>18</v>
      </c>
      <c r="B22" s="178" t="s">
        <v>44</v>
      </c>
      <c r="C22" s="179" t="s">
        <v>1352</v>
      </c>
      <c r="D22" s="180"/>
      <c r="E22" s="54" t="s">
        <v>1489</v>
      </c>
      <c r="F22"/>
      <c r="G22"/>
      <c r="I22" s="38" t="s">
        <v>1502</v>
      </c>
      <c r="J22" s="39">
        <v>5</v>
      </c>
    </row>
    <row r="23" spans="1:11" ht="15" x14ac:dyDescent="0.25">
      <c r="A23" s="50">
        <f t="shared" si="0"/>
        <v>19</v>
      </c>
      <c r="B23" s="178" t="s">
        <v>44</v>
      </c>
      <c r="C23" s="179" t="s">
        <v>1503</v>
      </c>
      <c r="D23" s="180"/>
      <c r="E23" s="54" t="s">
        <v>1490</v>
      </c>
      <c r="F23"/>
      <c r="G23"/>
      <c r="I23" s="38" t="s">
        <v>1504</v>
      </c>
      <c r="J23" s="39">
        <v>3</v>
      </c>
    </row>
    <row r="24" spans="1:11" ht="15" x14ac:dyDescent="0.25">
      <c r="A24" s="50">
        <f>A23+1</f>
        <v>20</v>
      </c>
      <c r="B24" s="178" t="s">
        <v>1491</v>
      </c>
      <c r="C24" s="179" t="s">
        <v>1505</v>
      </c>
      <c r="D24" s="180"/>
      <c r="E24" s="38"/>
      <c r="F24"/>
      <c r="G24"/>
      <c r="I24" s="38" t="s">
        <v>1506</v>
      </c>
      <c r="J24" s="39">
        <v>1</v>
      </c>
    </row>
    <row r="25" spans="1:11" ht="15" x14ac:dyDescent="0.25">
      <c r="A25" s="50">
        <f>A24+1</f>
        <v>21</v>
      </c>
      <c r="B25" s="178" t="s">
        <v>32</v>
      </c>
      <c r="C25" s="179" t="s">
        <v>1507</v>
      </c>
      <c r="D25" s="180"/>
      <c r="E25" s="38" t="s">
        <v>1485</v>
      </c>
      <c r="F25"/>
      <c r="G25"/>
      <c r="I25" s="38" t="s">
        <v>1508</v>
      </c>
      <c r="J25" s="39">
        <v>1</v>
      </c>
    </row>
    <row r="26" spans="1:11" ht="15" x14ac:dyDescent="0.25">
      <c r="A26" s="50">
        <f t="shared" si="0"/>
        <v>22</v>
      </c>
      <c r="B26" s="178" t="s">
        <v>32</v>
      </c>
      <c r="C26" s="179" t="s">
        <v>1509</v>
      </c>
      <c r="D26" s="180"/>
      <c r="E26" s="54" t="s">
        <v>1481</v>
      </c>
      <c r="F26"/>
      <c r="G26"/>
      <c r="I26" s="38" t="s">
        <v>1165</v>
      </c>
      <c r="J26" s="39">
        <v>3</v>
      </c>
    </row>
    <row r="27" spans="1:11" ht="15" x14ac:dyDescent="0.25">
      <c r="A27" s="50">
        <f t="shared" si="0"/>
        <v>23</v>
      </c>
      <c r="B27" s="178" t="s">
        <v>32</v>
      </c>
      <c r="C27" s="179" t="s">
        <v>1510</v>
      </c>
      <c r="E27" s="54" t="s">
        <v>1492</v>
      </c>
      <c r="F27"/>
      <c r="G27"/>
      <c r="I27" s="38" t="s">
        <v>1511</v>
      </c>
      <c r="J27" s="39">
        <v>1</v>
      </c>
    </row>
    <row r="28" spans="1:11" ht="15" x14ac:dyDescent="0.25">
      <c r="A28" s="50">
        <f t="shared" si="0"/>
        <v>24</v>
      </c>
      <c r="B28" s="178" t="s">
        <v>32</v>
      </c>
      <c r="C28" s="179" t="s">
        <v>1512</v>
      </c>
      <c r="D28" s="181"/>
      <c r="E28" s="38"/>
      <c r="F28"/>
      <c r="G28"/>
      <c r="I28" s="38" t="s">
        <v>1513</v>
      </c>
      <c r="J28" s="39">
        <v>2</v>
      </c>
    </row>
    <row r="29" spans="1:11" ht="15" x14ac:dyDescent="0.25">
      <c r="A29" s="50">
        <f t="shared" si="0"/>
        <v>25</v>
      </c>
      <c r="B29" s="178" t="s">
        <v>32</v>
      </c>
      <c r="C29" s="179" t="s">
        <v>1514</v>
      </c>
      <c r="E29" s="38" t="s">
        <v>1486</v>
      </c>
      <c r="F29"/>
      <c r="G29"/>
      <c r="I29" s="38" t="s">
        <v>43</v>
      </c>
      <c r="J29" s="39">
        <v>5</v>
      </c>
    </row>
    <row r="30" spans="1:11" ht="15" x14ac:dyDescent="0.25">
      <c r="A30" s="50">
        <f>A29+1</f>
        <v>26</v>
      </c>
      <c r="B30" s="178" t="s">
        <v>1493</v>
      </c>
      <c r="C30" s="50" t="s">
        <v>1463</v>
      </c>
      <c r="D30" s="180"/>
      <c r="E30" s="54" t="s">
        <v>1494</v>
      </c>
      <c r="F30"/>
      <c r="G30"/>
      <c r="I30" s="38" t="s">
        <v>110</v>
      </c>
      <c r="J30" s="39">
        <v>1</v>
      </c>
    </row>
    <row r="31" spans="1:11" ht="15" x14ac:dyDescent="0.25">
      <c r="A31" s="50">
        <f t="shared" si="0"/>
        <v>27</v>
      </c>
      <c r="B31" s="178" t="s">
        <v>1493</v>
      </c>
      <c r="C31" s="50" t="s">
        <v>1369</v>
      </c>
      <c r="E31" s="38"/>
      <c r="F31"/>
      <c r="G31"/>
      <c r="I31" s="38" t="s">
        <v>1515</v>
      </c>
      <c r="J31" s="39">
        <v>1</v>
      </c>
    </row>
    <row r="32" spans="1:11" ht="15" x14ac:dyDescent="0.25">
      <c r="A32" s="50">
        <f t="shared" si="0"/>
        <v>28</v>
      </c>
      <c r="B32" s="178" t="s">
        <v>1493</v>
      </c>
      <c r="C32" s="179" t="s">
        <v>1482</v>
      </c>
      <c r="E32" s="38" t="s">
        <v>1488</v>
      </c>
      <c r="F32"/>
      <c r="G32"/>
      <c r="I32" s="38" t="s">
        <v>1516</v>
      </c>
      <c r="J32" s="39">
        <v>8</v>
      </c>
    </row>
    <row r="33" spans="1:10" ht="15" x14ac:dyDescent="0.25">
      <c r="A33" s="50">
        <f t="shared" si="0"/>
        <v>29</v>
      </c>
      <c r="B33" s="178" t="s">
        <v>1493</v>
      </c>
      <c r="C33" s="50" t="s">
        <v>1399</v>
      </c>
      <c r="D33" s="180"/>
      <c r="E33" s="54" t="s">
        <v>1496</v>
      </c>
      <c r="F33"/>
      <c r="G33"/>
      <c r="I33" s="38" t="s">
        <v>1517</v>
      </c>
      <c r="J33" s="39">
        <v>3</v>
      </c>
    </row>
    <row r="34" spans="1:10" ht="15" x14ac:dyDescent="0.25">
      <c r="A34" s="50">
        <f t="shared" si="0"/>
        <v>30</v>
      </c>
      <c r="B34" s="178" t="s">
        <v>1493</v>
      </c>
      <c r="C34" s="179" t="s">
        <v>1518</v>
      </c>
      <c r="D34" s="180"/>
      <c r="E34" s="54" t="s">
        <v>1484</v>
      </c>
      <c r="F34"/>
      <c r="G34"/>
      <c r="I34" s="38" t="s">
        <v>81</v>
      </c>
      <c r="J34" s="39">
        <v>3</v>
      </c>
    </row>
    <row r="35" spans="1:10" ht="15" x14ac:dyDescent="0.25">
      <c r="A35" s="50">
        <f t="shared" si="0"/>
        <v>31</v>
      </c>
      <c r="B35" s="178" t="s">
        <v>1493</v>
      </c>
      <c r="C35" s="179" t="s">
        <v>1519</v>
      </c>
      <c r="D35" s="180"/>
      <c r="E35" s="54" t="s">
        <v>1498</v>
      </c>
      <c r="F35"/>
      <c r="G35"/>
      <c r="I35" s="38" t="s">
        <v>1520</v>
      </c>
      <c r="J35" s="39">
        <v>3</v>
      </c>
    </row>
    <row r="36" spans="1:10" ht="15" x14ac:dyDescent="0.25">
      <c r="A36" s="50">
        <f t="shared" si="0"/>
        <v>32</v>
      </c>
      <c r="B36" s="178" t="s">
        <v>1493</v>
      </c>
      <c r="C36" s="50" t="s">
        <v>1489</v>
      </c>
      <c r="D36" s="180"/>
      <c r="E36" s="54" t="s">
        <v>1500</v>
      </c>
      <c r="F36"/>
      <c r="G36"/>
      <c r="I36" s="38" t="s">
        <v>1521</v>
      </c>
      <c r="J36" s="39">
        <v>4</v>
      </c>
    </row>
    <row r="37" spans="1:10" ht="15" x14ac:dyDescent="0.25">
      <c r="A37" s="50">
        <f t="shared" si="0"/>
        <v>33</v>
      </c>
      <c r="B37" s="178" t="s">
        <v>1493</v>
      </c>
      <c r="C37" s="50" t="s">
        <v>1490</v>
      </c>
      <c r="E37" s="38"/>
      <c r="F37"/>
      <c r="G37"/>
      <c r="I37" s="38" t="s">
        <v>1522</v>
      </c>
      <c r="J37" s="39">
        <v>4</v>
      </c>
    </row>
    <row r="38" spans="1:10" ht="15" x14ac:dyDescent="0.25">
      <c r="A38" s="50">
        <f t="shared" si="0"/>
        <v>34</v>
      </c>
      <c r="B38" s="178" t="s">
        <v>1493</v>
      </c>
      <c r="C38" s="50" t="s">
        <v>1500</v>
      </c>
      <c r="D38" s="180"/>
      <c r="E38" s="38" t="s">
        <v>44</v>
      </c>
      <c r="F38"/>
      <c r="G38"/>
      <c r="I38" s="38" t="s">
        <v>1523</v>
      </c>
      <c r="J38" s="39">
        <v>4</v>
      </c>
    </row>
    <row r="39" spans="1:10" ht="15" x14ac:dyDescent="0.25">
      <c r="A39" s="50">
        <f>A38+1</f>
        <v>35</v>
      </c>
      <c r="B39" s="178" t="s">
        <v>1495</v>
      </c>
      <c r="C39" s="179" t="s">
        <v>1524</v>
      </c>
      <c r="E39" s="54" t="s">
        <v>1352</v>
      </c>
      <c r="F39"/>
      <c r="G39"/>
      <c r="I39" s="38" t="s">
        <v>246</v>
      </c>
      <c r="J39" s="39">
        <v>3</v>
      </c>
    </row>
    <row r="40" spans="1:10" ht="15" x14ac:dyDescent="0.25">
      <c r="A40" s="50">
        <f>A39+1</f>
        <v>36</v>
      </c>
      <c r="B40" s="178" t="s">
        <v>87</v>
      </c>
      <c r="C40" s="179" t="s">
        <v>1519</v>
      </c>
      <c r="E40" s="54" t="s">
        <v>1503</v>
      </c>
      <c r="F40"/>
      <c r="G40"/>
      <c r="I40" s="38" t="s">
        <v>1525</v>
      </c>
      <c r="J40" s="39">
        <v>3</v>
      </c>
    </row>
    <row r="41" spans="1:10" ht="15" x14ac:dyDescent="0.25">
      <c r="A41" s="50">
        <f t="shared" si="0"/>
        <v>37</v>
      </c>
      <c r="B41" s="178" t="s">
        <v>87</v>
      </c>
      <c r="C41" s="179" t="s">
        <v>1484</v>
      </c>
      <c r="D41" s="180"/>
      <c r="E41" s="38"/>
      <c r="F41"/>
      <c r="G41"/>
      <c r="I41" s="38" t="s">
        <v>1526</v>
      </c>
      <c r="J41" s="39">
        <v>1</v>
      </c>
    </row>
    <row r="42" spans="1:10" ht="15" x14ac:dyDescent="0.25">
      <c r="A42" s="50">
        <f t="shared" si="0"/>
        <v>38</v>
      </c>
      <c r="B42" s="178" t="s">
        <v>87</v>
      </c>
      <c r="C42" s="179" t="s">
        <v>1498</v>
      </c>
      <c r="E42" s="38" t="s">
        <v>1491</v>
      </c>
      <c r="F42"/>
      <c r="G42"/>
      <c r="I42" s="38" t="s">
        <v>1066</v>
      </c>
      <c r="J42" s="39">
        <v>3</v>
      </c>
    </row>
    <row r="43" spans="1:10" ht="15" x14ac:dyDescent="0.25">
      <c r="A43" s="50">
        <f t="shared" si="0"/>
        <v>39</v>
      </c>
      <c r="B43" s="178" t="s">
        <v>87</v>
      </c>
      <c r="C43" s="179" t="s">
        <v>1500</v>
      </c>
      <c r="D43" s="181"/>
      <c r="E43" s="54" t="s">
        <v>1505</v>
      </c>
      <c r="F43"/>
      <c r="G43"/>
      <c r="I43" s="38" t="s">
        <v>1527</v>
      </c>
      <c r="J43" s="39">
        <v>3</v>
      </c>
    </row>
    <row r="44" spans="1:10" ht="15" x14ac:dyDescent="0.25">
      <c r="A44" s="50">
        <f>A43+1</f>
        <v>40</v>
      </c>
      <c r="B44" s="178" t="s">
        <v>1497</v>
      </c>
      <c r="C44" s="179" t="s">
        <v>1528</v>
      </c>
      <c r="E44" s="38"/>
      <c r="F44"/>
      <c r="G44"/>
      <c r="I44" s="38" t="s">
        <v>1529</v>
      </c>
      <c r="J44" s="39">
        <v>2</v>
      </c>
    </row>
    <row r="45" spans="1:10" ht="15" x14ac:dyDescent="0.25">
      <c r="A45" s="50">
        <f t="shared" si="0"/>
        <v>41</v>
      </c>
      <c r="B45" s="178" t="s">
        <v>1497</v>
      </c>
      <c r="C45" s="50" t="s">
        <v>1371</v>
      </c>
      <c r="E45" s="38" t="s">
        <v>32</v>
      </c>
      <c r="F45"/>
      <c r="G45"/>
      <c r="I45" s="38" t="s">
        <v>160</v>
      </c>
      <c r="J45" s="39">
        <v>1</v>
      </c>
    </row>
    <row r="46" spans="1:10" ht="15" x14ac:dyDescent="0.25">
      <c r="A46" s="50">
        <f>A45+1</f>
        <v>42</v>
      </c>
      <c r="B46" s="178" t="s">
        <v>1499</v>
      </c>
      <c r="C46" s="179" t="s">
        <v>1530</v>
      </c>
      <c r="D46" s="181"/>
      <c r="E46" s="54" t="s">
        <v>1507</v>
      </c>
      <c r="F46"/>
      <c r="G46"/>
      <c r="I46" s="38" t="s">
        <v>1421</v>
      </c>
      <c r="J46" s="39">
        <v>2</v>
      </c>
    </row>
    <row r="47" spans="1:10" ht="15" x14ac:dyDescent="0.25">
      <c r="A47" s="50">
        <f t="shared" si="0"/>
        <v>43</v>
      </c>
      <c r="B47" s="178" t="s">
        <v>1499</v>
      </c>
      <c r="C47" s="179" t="s">
        <v>1531</v>
      </c>
      <c r="E47" s="54" t="s">
        <v>1509</v>
      </c>
      <c r="F47"/>
      <c r="G47"/>
      <c r="I47" s="38" t="s">
        <v>1375</v>
      </c>
      <c r="J47" s="39">
        <v>12</v>
      </c>
    </row>
    <row r="48" spans="1:10" ht="15" x14ac:dyDescent="0.25">
      <c r="A48" s="50">
        <f t="shared" si="0"/>
        <v>44</v>
      </c>
      <c r="B48" s="178" t="s">
        <v>1499</v>
      </c>
      <c r="C48" s="179" t="s">
        <v>1532</v>
      </c>
      <c r="D48" s="180"/>
      <c r="E48" s="54" t="s">
        <v>1510</v>
      </c>
      <c r="F48"/>
      <c r="G48"/>
      <c r="I48" s="38" t="s">
        <v>1533</v>
      </c>
      <c r="J48" s="39">
        <v>1</v>
      </c>
    </row>
    <row r="49" spans="1:14" ht="15" x14ac:dyDescent="0.25">
      <c r="A49" s="50">
        <f t="shared" si="0"/>
        <v>45</v>
      </c>
      <c r="B49" s="178" t="s">
        <v>1499</v>
      </c>
      <c r="C49" s="179" t="s">
        <v>1534</v>
      </c>
      <c r="D49" s="180"/>
      <c r="E49" s="54" t="s">
        <v>1512</v>
      </c>
      <c r="F49"/>
      <c r="G49"/>
      <c r="I49" s="38" t="s">
        <v>1535</v>
      </c>
      <c r="J49" s="39">
        <v>1</v>
      </c>
    </row>
    <row r="50" spans="1:14" ht="15" x14ac:dyDescent="0.25">
      <c r="A50" s="50">
        <f t="shared" si="0"/>
        <v>46</v>
      </c>
      <c r="B50" s="178" t="s">
        <v>1499</v>
      </c>
      <c r="C50" s="179" t="s">
        <v>1536</v>
      </c>
      <c r="E50" s="54" t="s">
        <v>1514</v>
      </c>
      <c r="F50"/>
      <c r="G50"/>
      <c r="I50" s="38" t="s">
        <v>1537</v>
      </c>
      <c r="J50" s="39">
        <v>4</v>
      </c>
    </row>
    <row r="51" spans="1:14" ht="15" x14ac:dyDescent="0.25">
      <c r="A51" s="50">
        <f t="shared" si="0"/>
        <v>47</v>
      </c>
      <c r="B51" s="178" t="s">
        <v>1499</v>
      </c>
      <c r="C51" s="179" t="s">
        <v>1538</v>
      </c>
      <c r="D51" s="182"/>
      <c r="E51" s="38"/>
      <c r="F51"/>
      <c r="G51"/>
      <c r="I51" s="38" t="s">
        <v>1539</v>
      </c>
      <c r="J51" s="39">
        <v>1</v>
      </c>
    </row>
    <row r="52" spans="1:14" ht="15" x14ac:dyDescent="0.25">
      <c r="A52" s="50">
        <f t="shared" si="0"/>
        <v>48</v>
      </c>
      <c r="B52" s="178" t="s">
        <v>1499</v>
      </c>
      <c r="C52" s="179" t="s">
        <v>1540</v>
      </c>
      <c r="D52" s="182"/>
      <c r="E52" s="38" t="s">
        <v>1493</v>
      </c>
      <c r="F52"/>
      <c r="G52"/>
      <c r="I52" s="38" t="s">
        <v>1541</v>
      </c>
      <c r="J52" s="39">
        <v>1</v>
      </c>
    </row>
    <row r="53" spans="1:14" ht="15" x14ac:dyDescent="0.25">
      <c r="A53" s="50">
        <f>A52+1</f>
        <v>49</v>
      </c>
      <c r="B53" s="178" t="s">
        <v>1501</v>
      </c>
      <c r="C53" s="179" t="s">
        <v>1463</v>
      </c>
      <c r="E53" s="54" t="s">
        <v>1463</v>
      </c>
      <c r="F53"/>
      <c r="G53"/>
      <c r="I53" s="38" t="s">
        <v>7</v>
      </c>
      <c r="J53" s="39">
        <v>1</v>
      </c>
    </row>
    <row r="54" spans="1:14" ht="15" x14ac:dyDescent="0.25">
      <c r="A54" s="50">
        <f t="shared" si="0"/>
        <v>50</v>
      </c>
      <c r="B54" s="178" t="s">
        <v>1501</v>
      </c>
      <c r="C54" s="50" t="s">
        <v>1542</v>
      </c>
      <c r="D54" s="180"/>
      <c r="E54" s="54" t="s">
        <v>1369</v>
      </c>
      <c r="F54"/>
      <c r="G54"/>
      <c r="I54" s="38" t="s">
        <v>1543</v>
      </c>
      <c r="J54" s="39">
        <v>8</v>
      </c>
    </row>
    <row r="55" spans="1:14" ht="15" x14ac:dyDescent="0.25">
      <c r="A55" s="50">
        <f>A54+1</f>
        <v>51</v>
      </c>
      <c r="B55" s="178" t="s">
        <v>1502</v>
      </c>
      <c r="C55" s="179" t="s">
        <v>1544</v>
      </c>
      <c r="E55" s="54" t="s">
        <v>1482</v>
      </c>
      <c r="F55"/>
      <c r="G55"/>
      <c r="I55" s="38" t="s">
        <v>1545</v>
      </c>
      <c r="J55" s="39">
        <v>3</v>
      </c>
    </row>
    <row r="56" spans="1:14" ht="15" x14ac:dyDescent="0.25">
      <c r="A56" s="50">
        <f t="shared" si="0"/>
        <v>52</v>
      </c>
      <c r="B56" s="178" t="s">
        <v>1502</v>
      </c>
      <c r="C56" s="179" t="s">
        <v>1477</v>
      </c>
      <c r="D56" s="181"/>
      <c r="E56" s="54" t="s">
        <v>1399</v>
      </c>
      <c r="F56"/>
      <c r="G56"/>
      <c r="I56" s="38" t="s">
        <v>1546</v>
      </c>
      <c r="J56" s="39">
        <v>2</v>
      </c>
    </row>
    <row r="57" spans="1:14" ht="15" x14ac:dyDescent="0.25">
      <c r="A57" s="50">
        <f t="shared" si="0"/>
        <v>53</v>
      </c>
      <c r="B57" s="178" t="s">
        <v>1502</v>
      </c>
      <c r="C57" s="179" t="s">
        <v>1547</v>
      </c>
      <c r="E57" s="54" t="s">
        <v>1518</v>
      </c>
      <c r="F57"/>
      <c r="G57"/>
      <c r="I57" s="38" t="s">
        <v>1279</v>
      </c>
      <c r="J57" s="39">
        <v>2</v>
      </c>
    </row>
    <row r="58" spans="1:14" ht="15" x14ac:dyDescent="0.25">
      <c r="A58" s="50">
        <f t="shared" si="0"/>
        <v>54</v>
      </c>
      <c r="B58" s="178" t="s">
        <v>1502</v>
      </c>
      <c r="C58" s="179" t="s">
        <v>1548</v>
      </c>
      <c r="D58" s="180"/>
      <c r="E58" s="54" t="s">
        <v>1519</v>
      </c>
      <c r="F58"/>
      <c r="G58"/>
      <c r="I58" s="38" t="s">
        <v>1549</v>
      </c>
      <c r="J58" s="39">
        <v>1</v>
      </c>
      <c r="N58" s="181"/>
    </row>
    <row r="59" spans="1:14" ht="15" x14ac:dyDescent="0.25">
      <c r="A59" s="50">
        <f t="shared" si="0"/>
        <v>55</v>
      </c>
      <c r="B59" s="178" t="s">
        <v>1502</v>
      </c>
      <c r="C59" s="179" t="s">
        <v>1550</v>
      </c>
      <c r="E59" s="54" t="s">
        <v>1489</v>
      </c>
      <c r="F59"/>
      <c r="G59"/>
      <c r="I59" s="38" t="s">
        <v>1551</v>
      </c>
      <c r="J59" s="39">
        <v>4</v>
      </c>
    </row>
    <row r="60" spans="1:14" ht="15" x14ac:dyDescent="0.25">
      <c r="A60" s="50">
        <f>A59+1</f>
        <v>56</v>
      </c>
      <c r="B60" s="178" t="s">
        <v>1504</v>
      </c>
      <c r="C60" s="179" t="s">
        <v>1552</v>
      </c>
      <c r="D60" s="180"/>
      <c r="E60" s="54" t="s">
        <v>1490</v>
      </c>
      <c r="F60"/>
      <c r="G60"/>
      <c r="I60" s="38" t="s">
        <v>65</v>
      </c>
      <c r="J60" s="39">
        <v>1</v>
      </c>
    </row>
    <row r="61" spans="1:14" ht="15" x14ac:dyDescent="0.25">
      <c r="A61" s="50">
        <f t="shared" si="0"/>
        <v>57</v>
      </c>
      <c r="B61" s="178" t="s">
        <v>1504</v>
      </c>
      <c r="C61" s="179" t="s">
        <v>1553</v>
      </c>
      <c r="D61" s="180"/>
      <c r="E61" s="54" t="s">
        <v>1500</v>
      </c>
      <c r="F61"/>
      <c r="G61"/>
      <c r="I61" s="38" t="s">
        <v>1554</v>
      </c>
      <c r="J61" s="39">
        <v>2</v>
      </c>
    </row>
    <row r="62" spans="1:14" ht="15" x14ac:dyDescent="0.25">
      <c r="A62" s="50">
        <f t="shared" si="0"/>
        <v>58</v>
      </c>
      <c r="B62" s="178" t="s">
        <v>1504</v>
      </c>
      <c r="C62" s="179" t="s">
        <v>1555</v>
      </c>
      <c r="D62" s="180"/>
      <c r="E62" s="38"/>
      <c r="F62"/>
      <c r="G62"/>
      <c r="I62" s="38" t="s">
        <v>1300</v>
      </c>
      <c r="J62" s="39">
        <v>4</v>
      </c>
    </row>
    <row r="63" spans="1:14" ht="15" x14ac:dyDescent="0.25">
      <c r="A63" s="50">
        <f>A62+1</f>
        <v>59</v>
      </c>
      <c r="B63" s="178" t="s">
        <v>1506</v>
      </c>
      <c r="C63" s="179" t="s">
        <v>1484</v>
      </c>
      <c r="E63" s="38" t="s">
        <v>1495</v>
      </c>
      <c r="F63"/>
      <c r="G63"/>
      <c r="I63" s="38" t="s">
        <v>300</v>
      </c>
      <c r="J63" s="39">
        <v>4</v>
      </c>
    </row>
    <row r="64" spans="1:14" ht="15" x14ac:dyDescent="0.25">
      <c r="A64" s="50">
        <f>A63+1</f>
        <v>60</v>
      </c>
      <c r="B64" s="178" t="s">
        <v>1508</v>
      </c>
      <c r="C64" s="179" t="s">
        <v>1556</v>
      </c>
      <c r="E64" s="54" t="s">
        <v>1524</v>
      </c>
      <c r="F64"/>
      <c r="G64"/>
      <c r="I64" s="38" t="s">
        <v>1557</v>
      </c>
      <c r="J64" s="39">
        <v>2</v>
      </c>
    </row>
    <row r="65" spans="1:10" ht="15" x14ac:dyDescent="0.25">
      <c r="A65" s="50">
        <f>A64+1</f>
        <v>61</v>
      </c>
      <c r="B65" s="178" t="s">
        <v>1165</v>
      </c>
      <c r="C65" s="50" t="s">
        <v>1548</v>
      </c>
      <c r="E65" s="38"/>
      <c r="F65"/>
      <c r="G65"/>
      <c r="I65" s="38" t="s">
        <v>1558</v>
      </c>
      <c r="J65" s="39">
        <v>2</v>
      </c>
    </row>
    <row r="66" spans="1:10" ht="15" x14ac:dyDescent="0.25">
      <c r="A66" s="50">
        <f t="shared" si="0"/>
        <v>62</v>
      </c>
      <c r="B66" s="178" t="s">
        <v>1165</v>
      </c>
      <c r="C66" s="179" t="s">
        <v>1362</v>
      </c>
      <c r="D66" s="180"/>
      <c r="E66" s="38" t="s">
        <v>87</v>
      </c>
      <c r="F66"/>
      <c r="G66"/>
      <c r="I66" s="38" t="s">
        <v>1015</v>
      </c>
      <c r="J66" s="39">
        <v>2</v>
      </c>
    </row>
    <row r="67" spans="1:10" ht="15" x14ac:dyDescent="0.25">
      <c r="A67" s="50">
        <f t="shared" si="0"/>
        <v>63</v>
      </c>
      <c r="B67" s="178" t="s">
        <v>1165</v>
      </c>
      <c r="C67" s="179" t="s">
        <v>1559</v>
      </c>
      <c r="D67" s="180"/>
      <c r="E67" s="54" t="s">
        <v>1519</v>
      </c>
      <c r="F67"/>
      <c r="G67"/>
      <c r="I67" s="38" t="s">
        <v>58</v>
      </c>
      <c r="J67" s="39">
        <v>2</v>
      </c>
    </row>
    <row r="68" spans="1:10" ht="15" x14ac:dyDescent="0.25">
      <c r="A68" s="50">
        <f>A67+1</f>
        <v>64</v>
      </c>
      <c r="B68" s="178" t="s">
        <v>1511</v>
      </c>
      <c r="C68" s="179" t="s">
        <v>1560</v>
      </c>
      <c r="E68" s="54" t="s">
        <v>1484</v>
      </c>
      <c r="F68"/>
      <c r="G68"/>
      <c r="I68" s="38" t="s">
        <v>1561</v>
      </c>
      <c r="J68" s="39">
        <v>4</v>
      </c>
    </row>
    <row r="69" spans="1:10" ht="15" x14ac:dyDescent="0.25">
      <c r="A69" s="50">
        <f>A68+1</f>
        <v>65</v>
      </c>
      <c r="B69" s="178" t="s">
        <v>1513</v>
      </c>
      <c r="C69" s="179" t="s">
        <v>1394</v>
      </c>
      <c r="E69" s="54" t="s">
        <v>1498</v>
      </c>
      <c r="F69"/>
      <c r="G69"/>
      <c r="I69" s="38" t="s">
        <v>1562</v>
      </c>
      <c r="J69" s="39">
        <v>3</v>
      </c>
    </row>
    <row r="70" spans="1:10" ht="15" x14ac:dyDescent="0.25">
      <c r="A70" s="50">
        <f t="shared" si="0"/>
        <v>66</v>
      </c>
      <c r="B70" s="178" t="s">
        <v>1513</v>
      </c>
      <c r="C70" s="179" t="s">
        <v>1563</v>
      </c>
      <c r="D70" s="180"/>
      <c r="E70" s="54" t="s">
        <v>1500</v>
      </c>
      <c r="F70"/>
      <c r="G70"/>
      <c r="I70" s="38" t="s">
        <v>1564</v>
      </c>
      <c r="J70" s="39">
        <v>4</v>
      </c>
    </row>
    <row r="71" spans="1:10" ht="15" x14ac:dyDescent="0.25">
      <c r="A71" s="50">
        <f>A70+1</f>
        <v>67</v>
      </c>
      <c r="B71" s="178" t="s">
        <v>43</v>
      </c>
      <c r="C71" s="179" t="s">
        <v>1565</v>
      </c>
      <c r="D71" s="180"/>
      <c r="E71" s="38"/>
      <c r="F71"/>
      <c r="G71"/>
      <c r="I71" s="38" t="s">
        <v>1310</v>
      </c>
      <c r="J71" s="39">
        <v>3</v>
      </c>
    </row>
    <row r="72" spans="1:10" ht="15" x14ac:dyDescent="0.25">
      <c r="A72" s="50">
        <f t="shared" ref="A72:A135" si="1">A71+1</f>
        <v>68</v>
      </c>
      <c r="B72" s="178" t="s">
        <v>43</v>
      </c>
      <c r="C72" s="179" t="s">
        <v>1566</v>
      </c>
      <c r="D72" s="180"/>
      <c r="E72" s="38" t="s">
        <v>1497</v>
      </c>
      <c r="F72"/>
      <c r="G72"/>
      <c r="I72" s="38" t="s">
        <v>1325</v>
      </c>
      <c r="J72" s="39">
        <v>1</v>
      </c>
    </row>
    <row r="73" spans="1:10" ht="15" x14ac:dyDescent="0.25">
      <c r="A73" s="50">
        <f t="shared" si="1"/>
        <v>69</v>
      </c>
      <c r="B73" s="178" t="s">
        <v>43</v>
      </c>
      <c r="C73" s="179" t="s">
        <v>1567</v>
      </c>
      <c r="E73" s="54" t="s">
        <v>1528</v>
      </c>
      <c r="F73"/>
      <c r="G73"/>
      <c r="I73" s="38" t="s">
        <v>329</v>
      </c>
      <c r="J73" s="39">
        <v>195</v>
      </c>
    </row>
    <row r="74" spans="1:10" ht="15" x14ac:dyDescent="0.25">
      <c r="A74" s="50">
        <f t="shared" si="1"/>
        <v>70</v>
      </c>
      <c r="B74" s="178" t="s">
        <v>43</v>
      </c>
      <c r="C74" s="179" t="s">
        <v>1568</v>
      </c>
      <c r="E74" s="54" t="s">
        <v>1371</v>
      </c>
      <c r="I74"/>
    </row>
    <row r="75" spans="1:10" ht="15" x14ac:dyDescent="0.25">
      <c r="A75" s="50">
        <f t="shared" si="1"/>
        <v>71</v>
      </c>
      <c r="B75" s="178" t="s">
        <v>43</v>
      </c>
      <c r="C75" s="179" t="s">
        <v>1569</v>
      </c>
      <c r="E75" s="38"/>
      <c r="I75"/>
    </row>
    <row r="76" spans="1:10" ht="15" x14ac:dyDescent="0.25">
      <c r="A76" s="50">
        <f>A75+1</f>
        <v>72</v>
      </c>
      <c r="B76" s="178" t="s">
        <v>110</v>
      </c>
      <c r="C76" s="179" t="s">
        <v>1484</v>
      </c>
      <c r="D76" s="180"/>
      <c r="E76" s="38" t="s">
        <v>1499</v>
      </c>
      <c r="I76"/>
    </row>
    <row r="77" spans="1:10" ht="15" x14ac:dyDescent="0.25">
      <c r="A77" s="50">
        <f>A76+1</f>
        <v>73</v>
      </c>
      <c r="B77" s="178" t="s">
        <v>1515</v>
      </c>
      <c r="C77" s="179" t="s">
        <v>1570</v>
      </c>
      <c r="D77" s="180"/>
      <c r="E77" s="54" t="s">
        <v>1530</v>
      </c>
      <c r="I77"/>
    </row>
    <row r="78" spans="1:10" ht="15" x14ac:dyDescent="0.25">
      <c r="A78" s="50">
        <f>A77+1</f>
        <v>74</v>
      </c>
      <c r="B78" s="178" t="s">
        <v>1516</v>
      </c>
      <c r="C78" s="179" t="s">
        <v>1571</v>
      </c>
      <c r="E78" s="54" t="s">
        <v>1531</v>
      </c>
      <c r="I78"/>
    </row>
    <row r="79" spans="1:10" ht="15" x14ac:dyDescent="0.25">
      <c r="A79" s="50">
        <f t="shared" si="1"/>
        <v>75</v>
      </c>
      <c r="B79" s="178" t="s">
        <v>1516</v>
      </c>
      <c r="C79" s="179" t="s">
        <v>1548</v>
      </c>
      <c r="D79" s="180"/>
      <c r="E79" s="54" t="s">
        <v>1532</v>
      </c>
      <c r="I79"/>
    </row>
    <row r="80" spans="1:10" ht="15" x14ac:dyDescent="0.25">
      <c r="A80" s="50">
        <f t="shared" si="1"/>
        <v>76</v>
      </c>
      <c r="B80" s="178" t="s">
        <v>1516</v>
      </c>
      <c r="C80" s="179" t="s">
        <v>1572</v>
      </c>
      <c r="E80" s="54" t="s">
        <v>1534</v>
      </c>
      <c r="I80"/>
    </row>
    <row r="81" spans="1:9" ht="15" x14ac:dyDescent="0.25">
      <c r="A81" s="50">
        <f t="shared" si="1"/>
        <v>77</v>
      </c>
      <c r="B81" s="178" t="s">
        <v>1516</v>
      </c>
      <c r="C81" s="179" t="s">
        <v>1573</v>
      </c>
      <c r="E81" s="54" t="s">
        <v>1536</v>
      </c>
      <c r="I81"/>
    </row>
    <row r="82" spans="1:9" ht="15" x14ac:dyDescent="0.25">
      <c r="A82" s="50">
        <f t="shared" si="1"/>
        <v>78</v>
      </c>
      <c r="B82" s="178" t="s">
        <v>1516</v>
      </c>
      <c r="C82" s="179" t="s">
        <v>1487</v>
      </c>
      <c r="D82" s="180"/>
      <c r="E82" s="54" t="s">
        <v>1538</v>
      </c>
      <c r="I82"/>
    </row>
    <row r="83" spans="1:9" ht="15" x14ac:dyDescent="0.25">
      <c r="A83" s="50">
        <f t="shared" si="1"/>
        <v>79</v>
      </c>
      <c r="B83" s="178" t="s">
        <v>1516</v>
      </c>
      <c r="C83" s="179" t="s">
        <v>1574</v>
      </c>
      <c r="D83" s="181"/>
      <c r="E83" s="54" t="s">
        <v>1540</v>
      </c>
      <c r="H83" s="171"/>
      <c r="I83"/>
    </row>
    <row r="84" spans="1:9" ht="15" x14ac:dyDescent="0.25">
      <c r="A84" s="50">
        <f t="shared" si="1"/>
        <v>80</v>
      </c>
      <c r="B84" s="178" t="s">
        <v>1516</v>
      </c>
      <c r="C84" s="179" t="s">
        <v>1575</v>
      </c>
      <c r="D84" s="181"/>
      <c r="E84" s="38"/>
      <c r="H84" s="171"/>
      <c r="I84"/>
    </row>
    <row r="85" spans="1:9" ht="15" x14ac:dyDescent="0.25">
      <c r="A85" s="50">
        <f t="shared" si="1"/>
        <v>81</v>
      </c>
      <c r="B85" s="178" t="s">
        <v>1516</v>
      </c>
      <c r="C85" s="179" t="s">
        <v>1576</v>
      </c>
      <c r="E85" s="38" t="s">
        <v>1501</v>
      </c>
      <c r="H85" s="171"/>
      <c r="I85"/>
    </row>
    <row r="86" spans="1:9" ht="15" x14ac:dyDescent="0.25">
      <c r="A86" s="50">
        <f>A85+1</f>
        <v>82</v>
      </c>
      <c r="B86" s="178" t="s">
        <v>1517</v>
      </c>
      <c r="C86" s="179" t="s">
        <v>1577</v>
      </c>
      <c r="E86" s="54" t="s">
        <v>1463</v>
      </c>
      <c r="H86" s="171"/>
      <c r="I86"/>
    </row>
    <row r="87" spans="1:9" ht="15" x14ac:dyDescent="0.25">
      <c r="A87" s="50">
        <f t="shared" si="1"/>
        <v>83</v>
      </c>
      <c r="B87" s="178" t="s">
        <v>1517</v>
      </c>
      <c r="C87" s="50" t="s">
        <v>1578</v>
      </c>
      <c r="E87" s="54" t="s">
        <v>1542</v>
      </c>
      <c r="H87" s="171"/>
      <c r="I87"/>
    </row>
    <row r="88" spans="1:9" ht="15" x14ac:dyDescent="0.25">
      <c r="A88" s="50">
        <f t="shared" si="1"/>
        <v>84</v>
      </c>
      <c r="B88" s="178" t="s">
        <v>1517</v>
      </c>
      <c r="C88" s="50" t="s">
        <v>1579</v>
      </c>
      <c r="E88" s="38"/>
      <c r="H88" s="171"/>
      <c r="I88"/>
    </row>
    <row r="89" spans="1:9" ht="15" x14ac:dyDescent="0.25">
      <c r="A89" s="50">
        <f>A88+1</f>
        <v>85</v>
      </c>
      <c r="B89" s="178" t="s">
        <v>81</v>
      </c>
      <c r="C89" s="50" t="s">
        <v>1556</v>
      </c>
      <c r="E89" s="38" t="s">
        <v>1502</v>
      </c>
      <c r="H89" s="171"/>
      <c r="I89"/>
    </row>
    <row r="90" spans="1:9" ht="15" x14ac:dyDescent="0.25">
      <c r="A90" s="50">
        <f t="shared" si="1"/>
        <v>86</v>
      </c>
      <c r="B90" s="178" t="s">
        <v>81</v>
      </c>
      <c r="C90" s="179" t="s">
        <v>1484</v>
      </c>
      <c r="E90" s="54" t="s">
        <v>1544</v>
      </c>
      <c r="H90" s="171"/>
      <c r="I90"/>
    </row>
    <row r="91" spans="1:9" ht="15" x14ac:dyDescent="0.25">
      <c r="A91" s="50">
        <f t="shared" si="1"/>
        <v>87</v>
      </c>
      <c r="B91" s="178" t="s">
        <v>81</v>
      </c>
      <c r="C91" s="179" t="s">
        <v>1489</v>
      </c>
      <c r="E91" s="54" t="s">
        <v>1477</v>
      </c>
      <c r="H91" s="171"/>
      <c r="I91"/>
    </row>
    <row r="92" spans="1:9" ht="15" x14ac:dyDescent="0.25">
      <c r="A92" s="50">
        <f>A91+1</f>
        <v>88</v>
      </c>
      <c r="B92" s="178" t="s">
        <v>1520</v>
      </c>
      <c r="C92" s="179" t="s">
        <v>1580</v>
      </c>
      <c r="E92" s="54" t="s">
        <v>1547</v>
      </c>
      <c r="H92" s="171"/>
      <c r="I92"/>
    </row>
    <row r="93" spans="1:9" ht="15" x14ac:dyDescent="0.25">
      <c r="A93" s="50">
        <f t="shared" si="1"/>
        <v>89</v>
      </c>
      <c r="B93" s="178" t="s">
        <v>1520</v>
      </c>
      <c r="C93" s="179" t="s">
        <v>1581</v>
      </c>
      <c r="E93" s="54" t="s">
        <v>1548</v>
      </c>
      <c r="H93" s="171"/>
      <c r="I93"/>
    </row>
    <row r="94" spans="1:9" ht="15" x14ac:dyDescent="0.25">
      <c r="A94" s="50">
        <f t="shared" si="1"/>
        <v>90</v>
      </c>
      <c r="B94" s="178" t="s">
        <v>1520</v>
      </c>
      <c r="C94" s="179" t="s">
        <v>1489</v>
      </c>
      <c r="E94" s="54" t="s">
        <v>1550</v>
      </c>
      <c r="H94" s="171"/>
      <c r="I94"/>
    </row>
    <row r="95" spans="1:9" ht="15" x14ac:dyDescent="0.25">
      <c r="A95" s="50">
        <f>A94+1</f>
        <v>91</v>
      </c>
      <c r="B95" s="178" t="s">
        <v>1521</v>
      </c>
      <c r="C95" s="50" t="s">
        <v>1577</v>
      </c>
      <c r="E95" s="38"/>
      <c r="H95" s="171"/>
      <c r="I95"/>
    </row>
    <row r="96" spans="1:9" ht="15" x14ac:dyDescent="0.25">
      <c r="A96" s="50">
        <f t="shared" si="1"/>
        <v>92</v>
      </c>
      <c r="B96" s="178" t="s">
        <v>1521</v>
      </c>
      <c r="C96" s="179" t="s">
        <v>1582</v>
      </c>
      <c r="E96" s="38" t="s">
        <v>1504</v>
      </c>
      <c r="H96" s="171"/>
      <c r="I96"/>
    </row>
    <row r="97" spans="1:9" ht="15" x14ac:dyDescent="0.25">
      <c r="A97" s="50">
        <f t="shared" si="1"/>
        <v>93</v>
      </c>
      <c r="B97" s="178" t="s">
        <v>1521</v>
      </c>
      <c r="C97" s="50" t="s">
        <v>1487</v>
      </c>
      <c r="E97" s="54" t="s">
        <v>1552</v>
      </c>
      <c r="H97" s="171"/>
      <c r="I97"/>
    </row>
    <row r="98" spans="1:9" ht="15" x14ac:dyDescent="0.25">
      <c r="A98" s="50">
        <f t="shared" si="1"/>
        <v>94</v>
      </c>
      <c r="B98" s="178" t="s">
        <v>1521</v>
      </c>
      <c r="C98" s="179" t="s">
        <v>1484</v>
      </c>
      <c r="E98" s="54" t="s">
        <v>1553</v>
      </c>
      <c r="H98" s="171"/>
      <c r="I98"/>
    </row>
    <row r="99" spans="1:9" ht="15" x14ac:dyDescent="0.25">
      <c r="A99" s="50">
        <f>A98+1</f>
        <v>95</v>
      </c>
      <c r="B99" s="178" t="s">
        <v>1522</v>
      </c>
      <c r="C99" s="179" t="s">
        <v>1548</v>
      </c>
      <c r="E99" s="54" t="s">
        <v>1555</v>
      </c>
      <c r="H99" s="171"/>
      <c r="I99"/>
    </row>
    <row r="100" spans="1:9" ht="15" x14ac:dyDescent="0.25">
      <c r="A100" s="50">
        <f t="shared" si="1"/>
        <v>96</v>
      </c>
      <c r="B100" s="178" t="s">
        <v>1522</v>
      </c>
      <c r="C100" s="179" t="s">
        <v>1362</v>
      </c>
      <c r="E100" s="38"/>
      <c r="H100" s="171"/>
      <c r="I100"/>
    </row>
    <row r="101" spans="1:9" ht="15" x14ac:dyDescent="0.25">
      <c r="A101" s="50">
        <f t="shared" si="1"/>
        <v>97</v>
      </c>
      <c r="B101" s="178" t="s">
        <v>1522</v>
      </c>
      <c r="C101" s="179" t="s">
        <v>1583</v>
      </c>
      <c r="E101" s="38" t="s">
        <v>1506</v>
      </c>
      <c r="H101" s="171"/>
      <c r="I101"/>
    </row>
    <row r="102" spans="1:9" ht="15" x14ac:dyDescent="0.25">
      <c r="A102" s="50">
        <f t="shared" si="1"/>
        <v>98</v>
      </c>
      <c r="B102" s="178" t="s">
        <v>1522</v>
      </c>
      <c r="C102" s="179" t="s">
        <v>1556</v>
      </c>
      <c r="E102" s="54" t="s">
        <v>1484</v>
      </c>
      <c r="H102" s="171"/>
      <c r="I102"/>
    </row>
    <row r="103" spans="1:9" ht="15" x14ac:dyDescent="0.25">
      <c r="A103" s="50">
        <f>A102+1</f>
        <v>99</v>
      </c>
      <c r="B103" s="178" t="s">
        <v>1523</v>
      </c>
      <c r="C103" s="179" t="s">
        <v>1481</v>
      </c>
      <c r="E103" s="38"/>
      <c r="H103" s="171"/>
      <c r="I103"/>
    </row>
    <row r="104" spans="1:9" ht="15" x14ac:dyDescent="0.25">
      <c r="A104" s="50">
        <f t="shared" si="1"/>
        <v>100</v>
      </c>
      <c r="B104" s="178" t="s">
        <v>1523</v>
      </c>
      <c r="C104" s="50" t="s">
        <v>1352</v>
      </c>
      <c r="E104" s="38" t="s">
        <v>1508</v>
      </c>
      <c r="H104" s="171"/>
      <c r="I104"/>
    </row>
    <row r="105" spans="1:9" ht="15" x14ac:dyDescent="0.25">
      <c r="A105" s="50">
        <f t="shared" si="1"/>
        <v>101</v>
      </c>
      <c r="B105" s="178" t="s">
        <v>1523</v>
      </c>
      <c r="C105" s="179" t="s">
        <v>1584</v>
      </c>
      <c r="E105" s="54" t="s">
        <v>1556</v>
      </c>
      <c r="H105" s="171"/>
      <c r="I105"/>
    </row>
    <row r="106" spans="1:9" ht="15" x14ac:dyDescent="0.25">
      <c r="A106" s="50">
        <f t="shared" si="1"/>
        <v>102</v>
      </c>
      <c r="B106" s="178" t="s">
        <v>1523</v>
      </c>
      <c r="C106" s="50" t="s">
        <v>1490</v>
      </c>
      <c r="E106" s="38"/>
      <c r="H106" s="171"/>
      <c r="I106"/>
    </row>
    <row r="107" spans="1:9" ht="15" x14ac:dyDescent="0.25">
      <c r="A107" s="50">
        <f>A106+1</f>
        <v>103</v>
      </c>
      <c r="B107" s="178" t="s">
        <v>246</v>
      </c>
      <c r="C107" s="179" t="s">
        <v>1481</v>
      </c>
      <c r="E107" s="38" t="s">
        <v>1165</v>
      </c>
      <c r="H107" s="171"/>
      <c r="I107"/>
    </row>
    <row r="108" spans="1:9" ht="15" x14ac:dyDescent="0.25">
      <c r="A108" s="50">
        <f t="shared" si="1"/>
        <v>104</v>
      </c>
      <c r="B108" s="178" t="s">
        <v>246</v>
      </c>
      <c r="C108" s="179" t="s">
        <v>1548</v>
      </c>
      <c r="E108" s="54" t="s">
        <v>1548</v>
      </c>
      <c r="H108" s="171"/>
      <c r="I108"/>
    </row>
    <row r="109" spans="1:9" ht="15" x14ac:dyDescent="0.25">
      <c r="A109" s="50">
        <f t="shared" si="1"/>
        <v>105</v>
      </c>
      <c r="B109" s="178" t="s">
        <v>246</v>
      </c>
      <c r="C109" s="179" t="s">
        <v>1585</v>
      </c>
      <c r="E109" s="54" t="s">
        <v>1362</v>
      </c>
      <c r="H109" s="171"/>
      <c r="I109"/>
    </row>
    <row r="110" spans="1:9" ht="15" x14ac:dyDescent="0.25">
      <c r="A110" s="50">
        <f>A109+1</f>
        <v>106</v>
      </c>
      <c r="B110" s="178" t="s">
        <v>1525</v>
      </c>
      <c r="C110" s="179" t="s">
        <v>1586</v>
      </c>
      <c r="E110" s="54" t="s">
        <v>1559</v>
      </c>
      <c r="H110" s="171"/>
      <c r="I110"/>
    </row>
    <row r="111" spans="1:9" ht="15" x14ac:dyDescent="0.25">
      <c r="A111" s="50">
        <f t="shared" si="1"/>
        <v>107</v>
      </c>
      <c r="B111" s="178" t="s">
        <v>1525</v>
      </c>
      <c r="C111" s="50" t="s">
        <v>1587</v>
      </c>
      <c r="E111" s="38"/>
      <c r="H111" s="171"/>
      <c r="I111"/>
    </row>
    <row r="112" spans="1:9" ht="15" x14ac:dyDescent="0.25">
      <c r="A112" s="50">
        <f t="shared" si="1"/>
        <v>108</v>
      </c>
      <c r="B112" s="178" t="s">
        <v>1525</v>
      </c>
      <c r="C112" s="179" t="s">
        <v>1588</v>
      </c>
      <c r="E112" s="38" t="s">
        <v>1511</v>
      </c>
      <c r="H112" s="171"/>
      <c r="I112"/>
    </row>
    <row r="113" spans="1:9" ht="15" x14ac:dyDescent="0.25">
      <c r="A113" s="50">
        <f>A112+1</f>
        <v>109</v>
      </c>
      <c r="B113" s="178" t="s">
        <v>1526</v>
      </c>
      <c r="C113" s="179" t="s">
        <v>1352</v>
      </c>
      <c r="E113" s="54" t="s">
        <v>1560</v>
      </c>
      <c r="H113" s="171"/>
      <c r="I113"/>
    </row>
    <row r="114" spans="1:9" ht="15" x14ac:dyDescent="0.25">
      <c r="A114" s="50">
        <f>A113+1</f>
        <v>110</v>
      </c>
      <c r="B114" s="178" t="s">
        <v>1066</v>
      </c>
      <c r="C114" s="179" t="s">
        <v>1547</v>
      </c>
      <c r="E114" s="38"/>
      <c r="H114" s="171"/>
      <c r="I114"/>
    </row>
    <row r="115" spans="1:9" ht="15" x14ac:dyDescent="0.25">
      <c r="A115" s="50">
        <f t="shared" si="1"/>
        <v>111</v>
      </c>
      <c r="B115" s="178" t="s">
        <v>1066</v>
      </c>
      <c r="C115" s="50" t="s">
        <v>1589</v>
      </c>
      <c r="E115" s="38" t="s">
        <v>1513</v>
      </c>
      <c r="H115" s="171"/>
      <c r="I115"/>
    </row>
    <row r="116" spans="1:9" ht="15" x14ac:dyDescent="0.25">
      <c r="A116" s="50">
        <f t="shared" si="1"/>
        <v>112</v>
      </c>
      <c r="B116" s="178" t="s">
        <v>1066</v>
      </c>
      <c r="C116" s="50" t="s">
        <v>1590</v>
      </c>
      <c r="E116" s="54" t="s">
        <v>1394</v>
      </c>
      <c r="H116" s="171"/>
      <c r="I116"/>
    </row>
    <row r="117" spans="1:9" ht="15" x14ac:dyDescent="0.25">
      <c r="A117" s="50">
        <f>A116+1</f>
        <v>113</v>
      </c>
      <c r="B117" s="178" t="s">
        <v>1527</v>
      </c>
      <c r="C117" s="179" t="s">
        <v>1365</v>
      </c>
      <c r="E117" s="54" t="s">
        <v>1563</v>
      </c>
      <c r="H117" s="171"/>
      <c r="I117"/>
    </row>
    <row r="118" spans="1:9" ht="15" x14ac:dyDescent="0.25">
      <c r="A118" s="50">
        <f t="shared" si="1"/>
        <v>114</v>
      </c>
      <c r="B118" s="178" t="s">
        <v>1527</v>
      </c>
      <c r="C118" s="179" t="s">
        <v>1591</v>
      </c>
      <c r="E118" s="38"/>
      <c r="H118" s="171"/>
      <c r="I118"/>
    </row>
    <row r="119" spans="1:9" ht="15" x14ac:dyDescent="0.25">
      <c r="A119" s="50">
        <f t="shared" si="1"/>
        <v>115</v>
      </c>
      <c r="B119" s="178" t="s">
        <v>1527</v>
      </c>
      <c r="C119" s="179" t="s">
        <v>1592</v>
      </c>
      <c r="E119" s="38" t="s">
        <v>43</v>
      </c>
      <c r="H119" s="171"/>
      <c r="I119"/>
    </row>
    <row r="120" spans="1:9" ht="15" x14ac:dyDescent="0.25">
      <c r="A120" s="50">
        <f>A119+1</f>
        <v>116</v>
      </c>
      <c r="B120" s="178" t="s">
        <v>1529</v>
      </c>
      <c r="C120" s="179" t="s">
        <v>1593</v>
      </c>
      <c r="E120" s="54" t="s">
        <v>1565</v>
      </c>
      <c r="H120" s="171"/>
      <c r="I120"/>
    </row>
    <row r="121" spans="1:9" ht="15" x14ac:dyDescent="0.25">
      <c r="A121" s="50">
        <f t="shared" si="1"/>
        <v>117</v>
      </c>
      <c r="B121" s="178" t="s">
        <v>1529</v>
      </c>
      <c r="C121" s="179" t="s">
        <v>1594</v>
      </c>
      <c r="E121" s="54" t="s">
        <v>1566</v>
      </c>
      <c r="H121" s="171"/>
      <c r="I121"/>
    </row>
    <row r="122" spans="1:9" ht="15" x14ac:dyDescent="0.25">
      <c r="A122" s="50">
        <f>A121+1</f>
        <v>118</v>
      </c>
      <c r="B122" s="178" t="s">
        <v>160</v>
      </c>
      <c r="C122" s="179" t="s">
        <v>1484</v>
      </c>
      <c r="E122" s="54" t="s">
        <v>1567</v>
      </c>
      <c r="H122" s="171"/>
      <c r="I122"/>
    </row>
    <row r="123" spans="1:9" ht="15" x14ac:dyDescent="0.25">
      <c r="A123" s="50">
        <f>A122+1</f>
        <v>119</v>
      </c>
      <c r="B123" s="178" t="s">
        <v>1421</v>
      </c>
      <c r="C123" s="179" t="s">
        <v>1595</v>
      </c>
      <c r="E123" s="54" t="s">
        <v>1568</v>
      </c>
      <c r="H123" s="171"/>
      <c r="I123"/>
    </row>
    <row r="124" spans="1:9" ht="15" x14ac:dyDescent="0.25">
      <c r="A124" s="50">
        <f t="shared" si="1"/>
        <v>120</v>
      </c>
      <c r="B124" s="178" t="s">
        <v>1421</v>
      </c>
      <c r="C124" s="179" t="s">
        <v>1596</v>
      </c>
      <c r="E124" s="54" t="s">
        <v>1569</v>
      </c>
      <c r="H124" s="171"/>
      <c r="I124"/>
    </row>
    <row r="125" spans="1:9" ht="15" x14ac:dyDescent="0.25">
      <c r="A125" s="50">
        <f>A124+1</f>
        <v>121</v>
      </c>
      <c r="B125" s="178" t="s">
        <v>1375</v>
      </c>
      <c r="C125" s="179" t="s">
        <v>1369</v>
      </c>
      <c r="E125" s="38"/>
      <c r="H125" s="171"/>
      <c r="I125"/>
    </row>
    <row r="126" spans="1:9" ht="15" x14ac:dyDescent="0.25">
      <c r="A126" s="50">
        <f t="shared" si="1"/>
        <v>122</v>
      </c>
      <c r="B126" s="178" t="s">
        <v>1375</v>
      </c>
      <c r="C126" s="179" t="s">
        <v>1597</v>
      </c>
      <c r="E126" s="38" t="s">
        <v>110</v>
      </c>
      <c r="H126" s="171"/>
      <c r="I126"/>
    </row>
    <row r="127" spans="1:9" ht="15" x14ac:dyDescent="0.25">
      <c r="A127" s="50">
        <f t="shared" si="1"/>
        <v>123</v>
      </c>
      <c r="B127" s="178" t="s">
        <v>1375</v>
      </c>
      <c r="C127" s="179" t="s">
        <v>1598</v>
      </c>
      <c r="E127" s="54" t="s">
        <v>1484</v>
      </c>
      <c r="H127" s="171"/>
      <c r="I127"/>
    </row>
    <row r="128" spans="1:9" ht="15" x14ac:dyDescent="0.25">
      <c r="A128" s="50">
        <f t="shared" si="1"/>
        <v>124</v>
      </c>
      <c r="B128" s="178" t="s">
        <v>1375</v>
      </c>
      <c r="C128" s="179" t="s">
        <v>1599</v>
      </c>
      <c r="E128" s="38"/>
      <c r="H128" s="171"/>
      <c r="I128"/>
    </row>
    <row r="129" spans="1:9" ht="15" x14ac:dyDescent="0.25">
      <c r="A129" s="50">
        <f t="shared" si="1"/>
        <v>125</v>
      </c>
      <c r="B129" s="178" t="s">
        <v>1375</v>
      </c>
      <c r="C129" s="179" t="s">
        <v>1599</v>
      </c>
      <c r="E129" s="38" t="s">
        <v>1515</v>
      </c>
      <c r="H129" s="171"/>
      <c r="I129"/>
    </row>
    <row r="130" spans="1:9" ht="15" x14ac:dyDescent="0.25">
      <c r="A130" s="50">
        <f t="shared" si="1"/>
        <v>126</v>
      </c>
      <c r="B130" s="178" t="s">
        <v>1375</v>
      </c>
      <c r="C130" s="179" t="s">
        <v>1600</v>
      </c>
      <c r="E130" s="54" t="s">
        <v>1570</v>
      </c>
      <c r="H130" s="171"/>
      <c r="I130"/>
    </row>
    <row r="131" spans="1:9" ht="15" x14ac:dyDescent="0.25">
      <c r="A131" s="50">
        <f t="shared" si="1"/>
        <v>127</v>
      </c>
      <c r="B131" s="178" t="s">
        <v>1375</v>
      </c>
      <c r="C131" s="179" t="s">
        <v>1601</v>
      </c>
      <c r="E131" s="38"/>
      <c r="H131" s="171"/>
      <c r="I131"/>
    </row>
    <row r="132" spans="1:9" ht="15" x14ac:dyDescent="0.25">
      <c r="A132" s="50">
        <f t="shared" si="1"/>
        <v>128</v>
      </c>
      <c r="B132" s="178" t="s">
        <v>1375</v>
      </c>
      <c r="C132" s="179" t="s">
        <v>1595</v>
      </c>
      <c r="E132" s="38" t="s">
        <v>1516</v>
      </c>
      <c r="H132" s="171"/>
      <c r="I132"/>
    </row>
    <row r="133" spans="1:9" ht="15" x14ac:dyDescent="0.25">
      <c r="A133" s="50">
        <f t="shared" si="1"/>
        <v>129</v>
      </c>
      <c r="B133" s="178" t="s">
        <v>1375</v>
      </c>
      <c r="C133" s="179" t="s">
        <v>1373</v>
      </c>
      <c r="E133" s="54" t="s">
        <v>1571</v>
      </c>
      <c r="H133" s="171"/>
      <c r="I133"/>
    </row>
    <row r="134" spans="1:9" ht="15" x14ac:dyDescent="0.25">
      <c r="A134" s="50">
        <f t="shared" si="1"/>
        <v>130</v>
      </c>
      <c r="B134" s="178" t="s">
        <v>1375</v>
      </c>
      <c r="C134" s="179" t="s">
        <v>1580</v>
      </c>
      <c r="E134" s="54" t="s">
        <v>1548</v>
      </c>
      <c r="H134" s="171"/>
      <c r="I134"/>
    </row>
    <row r="135" spans="1:9" ht="15" x14ac:dyDescent="0.25">
      <c r="A135" s="50">
        <f t="shared" si="1"/>
        <v>131</v>
      </c>
      <c r="B135" s="178" t="s">
        <v>1375</v>
      </c>
      <c r="C135" s="179" t="s">
        <v>1602</v>
      </c>
      <c r="E135" s="54" t="s">
        <v>1572</v>
      </c>
      <c r="H135" s="171"/>
      <c r="I135"/>
    </row>
    <row r="136" spans="1:9" ht="15" x14ac:dyDescent="0.25">
      <c r="A136" s="50">
        <f t="shared" ref="A136:A199" si="2">A135+1</f>
        <v>132</v>
      </c>
      <c r="B136" s="178" t="s">
        <v>1375</v>
      </c>
      <c r="C136" s="179" t="s">
        <v>1376</v>
      </c>
      <c r="E136" s="54" t="s">
        <v>1573</v>
      </c>
      <c r="H136" s="171"/>
      <c r="I136"/>
    </row>
    <row r="137" spans="1:9" ht="15" x14ac:dyDescent="0.25">
      <c r="A137" s="50">
        <f>A136+1</f>
        <v>133</v>
      </c>
      <c r="B137" s="178" t="s">
        <v>1533</v>
      </c>
      <c r="C137" s="179" t="s">
        <v>1489</v>
      </c>
      <c r="E137" s="54" t="s">
        <v>1487</v>
      </c>
      <c r="H137" s="171"/>
      <c r="I137"/>
    </row>
    <row r="138" spans="1:9" ht="15" x14ac:dyDescent="0.25">
      <c r="A138" s="50">
        <f>A137+1</f>
        <v>134</v>
      </c>
      <c r="B138" s="178" t="s">
        <v>1535</v>
      </c>
      <c r="C138" s="179" t="s">
        <v>1484</v>
      </c>
      <c r="E138" s="54" t="s">
        <v>1574</v>
      </c>
      <c r="H138" s="171"/>
      <c r="I138"/>
    </row>
    <row r="139" spans="1:9" ht="15" x14ac:dyDescent="0.25">
      <c r="A139" s="50">
        <f>A138+1</f>
        <v>135</v>
      </c>
      <c r="B139" s="178" t="s">
        <v>1537</v>
      </c>
      <c r="C139" s="179" t="s">
        <v>1603</v>
      </c>
      <c r="E139" s="54" t="s">
        <v>1575</v>
      </c>
      <c r="H139" s="171"/>
      <c r="I139"/>
    </row>
    <row r="140" spans="1:9" ht="15" x14ac:dyDescent="0.25">
      <c r="A140" s="50">
        <f t="shared" si="2"/>
        <v>136</v>
      </c>
      <c r="B140" s="178" t="s">
        <v>1537</v>
      </c>
      <c r="C140" s="50" t="s">
        <v>1604</v>
      </c>
      <c r="E140" s="54" t="s">
        <v>1576</v>
      </c>
      <c r="H140" s="171"/>
      <c r="I140"/>
    </row>
    <row r="141" spans="1:9" ht="15" x14ac:dyDescent="0.25">
      <c r="A141" s="50">
        <f t="shared" si="2"/>
        <v>137</v>
      </c>
      <c r="B141" s="178" t="s">
        <v>1537</v>
      </c>
      <c r="C141" s="50" t="s">
        <v>1605</v>
      </c>
      <c r="E141" s="38"/>
      <c r="H141" s="171"/>
      <c r="I141"/>
    </row>
    <row r="142" spans="1:9" ht="15" x14ac:dyDescent="0.25">
      <c r="A142" s="50">
        <f t="shared" si="2"/>
        <v>138</v>
      </c>
      <c r="B142" s="178" t="s">
        <v>1537</v>
      </c>
      <c r="C142" s="179" t="s">
        <v>1606</v>
      </c>
      <c r="E142" s="38" t="s">
        <v>1517</v>
      </c>
      <c r="H142" s="171"/>
      <c r="I142"/>
    </row>
    <row r="143" spans="1:9" ht="15" x14ac:dyDescent="0.25">
      <c r="A143" s="50">
        <f>A142+1</f>
        <v>139</v>
      </c>
      <c r="B143" s="178" t="s">
        <v>1539</v>
      </c>
      <c r="C143" s="179" t="s">
        <v>1500</v>
      </c>
      <c r="E143" s="54" t="s">
        <v>1577</v>
      </c>
      <c r="H143" s="171"/>
      <c r="I143"/>
    </row>
    <row r="144" spans="1:9" ht="15" x14ac:dyDescent="0.25">
      <c r="A144" s="50">
        <f>A143+1</f>
        <v>140</v>
      </c>
      <c r="B144" s="178" t="s">
        <v>1541</v>
      </c>
      <c r="C144" s="179" t="s">
        <v>1481</v>
      </c>
      <c r="E144" s="54" t="s">
        <v>1578</v>
      </c>
      <c r="H144" s="171"/>
      <c r="I144"/>
    </row>
    <row r="145" spans="1:9" ht="15" x14ac:dyDescent="0.25">
      <c r="A145" s="50">
        <f>A144+1</f>
        <v>141</v>
      </c>
      <c r="B145" s="178" t="s">
        <v>7</v>
      </c>
      <c r="C145" s="179" t="s">
        <v>1352</v>
      </c>
      <c r="E145" s="54" t="s">
        <v>1579</v>
      </c>
      <c r="H145" s="171"/>
      <c r="I145"/>
    </row>
    <row r="146" spans="1:9" ht="15" x14ac:dyDescent="0.25">
      <c r="A146" s="50">
        <f>A145+1</f>
        <v>142</v>
      </c>
      <c r="B146" s="178" t="s">
        <v>1543</v>
      </c>
      <c r="C146" s="179" t="s">
        <v>1362</v>
      </c>
      <c r="E146" s="38"/>
      <c r="H146" s="171"/>
      <c r="I146"/>
    </row>
    <row r="147" spans="1:9" ht="15" x14ac:dyDescent="0.25">
      <c r="A147" s="50">
        <f t="shared" si="2"/>
        <v>143</v>
      </c>
      <c r="B147" s="178" t="s">
        <v>1543</v>
      </c>
      <c r="C147" s="179" t="s">
        <v>1607</v>
      </c>
      <c r="E147" s="38" t="s">
        <v>81</v>
      </c>
      <c r="H147" s="171"/>
      <c r="I147"/>
    </row>
    <row r="148" spans="1:9" ht="15" x14ac:dyDescent="0.25">
      <c r="A148" s="50">
        <f t="shared" si="2"/>
        <v>144</v>
      </c>
      <c r="B148" s="178" t="s">
        <v>1543</v>
      </c>
      <c r="C148" s="179" t="s">
        <v>1598</v>
      </c>
      <c r="E148" s="54" t="s">
        <v>1556</v>
      </c>
      <c r="H148" s="171"/>
      <c r="I148"/>
    </row>
    <row r="149" spans="1:9" ht="15" x14ac:dyDescent="0.25">
      <c r="A149" s="50">
        <f t="shared" si="2"/>
        <v>145</v>
      </c>
      <c r="B149" s="178" t="s">
        <v>1543</v>
      </c>
      <c r="C149" s="179" t="s">
        <v>1608</v>
      </c>
      <c r="E149" s="54" t="s">
        <v>1484</v>
      </c>
      <c r="H149" s="171"/>
      <c r="I149"/>
    </row>
    <row r="150" spans="1:9" ht="15" x14ac:dyDescent="0.25">
      <c r="A150" s="50">
        <f t="shared" si="2"/>
        <v>146</v>
      </c>
      <c r="B150" s="178" t="s">
        <v>1543</v>
      </c>
      <c r="C150" s="179" t="s">
        <v>1609</v>
      </c>
      <c r="E150" s="54" t="s">
        <v>1489</v>
      </c>
      <c r="H150" s="171"/>
      <c r="I150"/>
    </row>
    <row r="151" spans="1:9" ht="15" x14ac:dyDescent="0.25">
      <c r="A151" s="50">
        <f t="shared" si="2"/>
        <v>147</v>
      </c>
      <c r="B151" s="178" t="s">
        <v>1543</v>
      </c>
      <c r="C151" s="179" t="s">
        <v>1610</v>
      </c>
      <c r="E151" s="38"/>
      <c r="H151" s="171"/>
      <c r="I151"/>
    </row>
    <row r="152" spans="1:9" ht="15" x14ac:dyDescent="0.25">
      <c r="A152" s="50">
        <f t="shared" si="2"/>
        <v>148</v>
      </c>
      <c r="B152" s="178" t="s">
        <v>1543</v>
      </c>
      <c r="C152" s="179" t="s">
        <v>1352</v>
      </c>
      <c r="E152" s="38" t="s">
        <v>1520</v>
      </c>
      <c r="H152" s="171"/>
      <c r="I152"/>
    </row>
    <row r="153" spans="1:9" ht="15" x14ac:dyDescent="0.25">
      <c r="A153" s="50">
        <f t="shared" si="2"/>
        <v>149</v>
      </c>
      <c r="B153" s="178" t="s">
        <v>1543</v>
      </c>
      <c r="C153" s="179" t="s">
        <v>1484</v>
      </c>
      <c r="E153" s="54" t="s">
        <v>1580</v>
      </c>
      <c r="H153" s="171"/>
      <c r="I153"/>
    </row>
    <row r="154" spans="1:9" ht="15" x14ac:dyDescent="0.25">
      <c r="A154" s="50">
        <f>A153+1</f>
        <v>150</v>
      </c>
      <c r="B154" s="178" t="s">
        <v>1545</v>
      </c>
      <c r="C154" s="50" t="s">
        <v>1481</v>
      </c>
      <c r="E154" s="54" t="s">
        <v>1581</v>
      </c>
      <c r="H154" s="171"/>
      <c r="I154"/>
    </row>
    <row r="155" spans="1:9" ht="15" x14ac:dyDescent="0.25">
      <c r="A155" s="50">
        <f t="shared" si="2"/>
        <v>151</v>
      </c>
      <c r="B155" s="178" t="s">
        <v>1545</v>
      </c>
      <c r="C155" s="179" t="s">
        <v>1362</v>
      </c>
      <c r="E155" s="54" t="s">
        <v>1489</v>
      </c>
      <c r="H155" s="171"/>
      <c r="I155"/>
    </row>
    <row r="156" spans="1:9" ht="15" x14ac:dyDescent="0.25">
      <c r="A156" s="50">
        <f t="shared" si="2"/>
        <v>152</v>
      </c>
      <c r="B156" s="178" t="s">
        <v>1545</v>
      </c>
      <c r="C156" s="179" t="s">
        <v>1581</v>
      </c>
      <c r="E156" s="38"/>
      <c r="H156" s="171"/>
      <c r="I156"/>
    </row>
    <row r="157" spans="1:9" ht="15" x14ac:dyDescent="0.25">
      <c r="A157" s="50">
        <f>A156+1</f>
        <v>153</v>
      </c>
      <c r="B157" s="178" t="s">
        <v>1546</v>
      </c>
      <c r="C157" s="179" t="s">
        <v>1490</v>
      </c>
      <c r="E157" s="38" t="s">
        <v>1521</v>
      </c>
      <c r="H157" s="171"/>
      <c r="I157"/>
    </row>
    <row r="158" spans="1:9" ht="15" x14ac:dyDescent="0.25">
      <c r="A158" s="50">
        <f t="shared" si="2"/>
        <v>154</v>
      </c>
      <c r="B158" s="178" t="s">
        <v>1546</v>
      </c>
      <c r="C158" s="179" t="s">
        <v>1500</v>
      </c>
      <c r="E158" s="54" t="s">
        <v>1577</v>
      </c>
      <c r="H158" s="171"/>
      <c r="I158"/>
    </row>
    <row r="159" spans="1:9" ht="15" x14ac:dyDescent="0.25">
      <c r="A159" s="50">
        <f>A158+1</f>
        <v>155</v>
      </c>
      <c r="B159" s="178" t="s">
        <v>1279</v>
      </c>
      <c r="C159" s="179" t="s">
        <v>1611</v>
      </c>
      <c r="E159" s="54" t="s">
        <v>1582</v>
      </c>
      <c r="H159" s="171"/>
      <c r="I159"/>
    </row>
    <row r="160" spans="1:9" ht="15" x14ac:dyDescent="0.25">
      <c r="A160" s="50">
        <f t="shared" si="2"/>
        <v>156</v>
      </c>
      <c r="B160" s="178" t="s">
        <v>1279</v>
      </c>
      <c r="C160" s="179" t="s">
        <v>1612</v>
      </c>
      <c r="E160" s="54" t="s">
        <v>1487</v>
      </c>
      <c r="H160" s="171"/>
      <c r="I160"/>
    </row>
    <row r="161" spans="1:9" ht="15" x14ac:dyDescent="0.25">
      <c r="A161" s="50">
        <f>A160+1</f>
        <v>157</v>
      </c>
      <c r="B161" s="178" t="s">
        <v>1549</v>
      </c>
      <c r="C161" s="50" t="s">
        <v>1490</v>
      </c>
      <c r="E161" s="54" t="s">
        <v>1484</v>
      </c>
      <c r="H161" s="171"/>
      <c r="I161"/>
    </row>
    <row r="162" spans="1:9" ht="15" x14ac:dyDescent="0.25">
      <c r="A162" s="50">
        <f>A161+1</f>
        <v>158</v>
      </c>
      <c r="B162" s="178" t="s">
        <v>1551</v>
      </c>
      <c r="C162" s="179" t="s">
        <v>1613</v>
      </c>
      <c r="E162" s="38"/>
      <c r="I162"/>
    </row>
    <row r="163" spans="1:9" ht="15" x14ac:dyDescent="0.25">
      <c r="A163" s="50">
        <f t="shared" si="2"/>
        <v>159</v>
      </c>
      <c r="B163" s="178" t="s">
        <v>1551</v>
      </c>
      <c r="C163" s="179" t="s">
        <v>1614</v>
      </c>
      <c r="E163" s="38" t="s">
        <v>1522</v>
      </c>
      <c r="I163"/>
    </row>
    <row r="164" spans="1:9" ht="15" x14ac:dyDescent="0.25">
      <c r="A164" s="50">
        <f t="shared" si="2"/>
        <v>160</v>
      </c>
      <c r="B164" s="178" t="s">
        <v>1551</v>
      </c>
      <c r="C164" s="179" t="s">
        <v>1615</v>
      </c>
      <c r="E164" s="54" t="s">
        <v>1548</v>
      </c>
      <c r="I164"/>
    </row>
    <row r="165" spans="1:9" ht="15" x14ac:dyDescent="0.25">
      <c r="A165" s="50">
        <f t="shared" si="2"/>
        <v>161</v>
      </c>
      <c r="B165" s="178" t="s">
        <v>1551</v>
      </c>
      <c r="C165" s="179" t="s">
        <v>1616</v>
      </c>
      <c r="E165" s="54" t="s">
        <v>1362</v>
      </c>
      <c r="I165"/>
    </row>
    <row r="166" spans="1:9" ht="15" x14ac:dyDescent="0.25">
      <c r="A166" s="50">
        <f>A165+1</f>
        <v>162</v>
      </c>
      <c r="B166" s="178" t="s">
        <v>65</v>
      </c>
      <c r="C166" s="179" t="s">
        <v>1617</v>
      </c>
      <c r="E166" s="54" t="s">
        <v>1583</v>
      </c>
      <c r="I166"/>
    </row>
    <row r="167" spans="1:9" ht="15" x14ac:dyDescent="0.25">
      <c r="A167" s="50">
        <f>A166+1</f>
        <v>163</v>
      </c>
      <c r="B167" s="178" t="s">
        <v>1554</v>
      </c>
      <c r="C167" s="179" t="s">
        <v>1618</v>
      </c>
      <c r="E167" s="54" t="s">
        <v>1556</v>
      </c>
      <c r="I167"/>
    </row>
    <row r="168" spans="1:9" ht="15" x14ac:dyDescent="0.25">
      <c r="A168" s="50">
        <f t="shared" si="2"/>
        <v>164</v>
      </c>
      <c r="B168" s="178" t="s">
        <v>1554</v>
      </c>
      <c r="C168" s="179" t="s">
        <v>1481</v>
      </c>
      <c r="E168" s="38"/>
      <c r="I168"/>
    </row>
    <row r="169" spans="1:9" ht="15" x14ac:dyDescent="0.25">
      <c r="A169" s="50">
        <f>A168+1</f>
        <v>165</v>
      </c>
      <c r="B169" s="178" t="s">
        <v>1300</v>
      </c>
      <c r="C169" s="179" t="s">
        <v>1619</v>
      </c>
      <c r="E169" s="38" t="s">
        <v>1523</v>
      </c>
      <c r="I169"/>
    </row>
    <row r="170" spans="1:9" ht="15" x14ac:dyDescent="0.25">
      <c r="A170" s="50">
        <f t="shared" si="2"/>
        <v>166</v>
      </c>
      <c r="B170" s="178" t="s">
        <v>1300</v>
      </c>
      <c r="C170" s="179" t="s">
        <v>1482</v>
      </c>
      <c r="E170" s="54" t="s">
        <v>1481</v>
      </c>
      <c r="I170"/>
    </row>
    <row r="171" spans="1:9" ht="15" x14ac:dyDescent="0.25">
      <c r="A171" s="50">
        <f t="shared" si="2"/>
        <v>167</v>
      </c>
      <c r="B171" s="178" t="s">
        <v>1300</v>
      </c>
      <c r="C171" s="179" t="s">
        <v>1620</v>
      </c>
      <c r="E171" s="54" t="s">
        <v>1352</v>
      </c>
      <c r="I171"/>
    </row>
    <row r="172" spans="1:9" ht="15" x14ac:dyDescent="0.25">
      <c r="A172" s="50">
        <f t="shared" si="2"/>
        <v>168</v>
      </c>
      <c r="B172" s="178" t="s">
        <v>1300</v>
      </c>
      <c r="C172" s="179" t="s">
        <v>1621</v>
      </c>
      <c r="E172" s="54" t="s">
        <v>1584</v>
      </c>
      <c r="I172"/>
    </row>
    <row r="173" spans="1:9" ht="15" x14ac:dyDescent="0.25">
      <c r="A173" s="50">
        <f>A172+1</f>
        <v>169</v>
      </c>
      <c r="B173" s="178" t="s">
        <v>300</v>
      </c>
      <c r="C173" s="179" t="s">
        <v>1622</v>
      </c>
      <c r="E173" s="54" t="s">
        <v>1490</v>
      </c>
      <c r="I173"/>
    </row>
    <row r="174" spans="1:9" ht="15" x14ac:dyDescent="0.25">
      <c r="A174" s="50">
        <f t="shared" si="2"/>
        <v>170</v>
      </c>
      <c r="B174" s="178" t="s">
        <v>300</v>
      </c>
      <c r="C174" s="179" t="s">
        <v>1590</v>
      </c>
      <c r="E174" s="38"/>
      <c r="I174"/>
    </row>
    <row r="175" spans="1:9" ht="15" x14ac:dyDescent="0.25">
      <c r="A175" s="50">
        <f t="shared" si="2"/>
        <v>171</v>
      </c>
      <c r="B175" s="178" t="s">
        <v>300</v>
      </c>
      <c r="C175" s="179" t="s">
        <v>1623</v>
      </c>
      <c r="E175" s="38" t="s">
        <v>246</v>
      </c>
      <c r="I175"/>
    </row>
    <row r="176" spans="1:9" ht="15" x14ac:dyDescent="0.25">
      <c r="A176" s="50">
        <f t="shared" si="2"/>
        <v>172</v>
      </c>
      <c r="B176" s="178" t="s">
        <v>300</v>
      </c>
      <c r="C176" s="179" t="s">
        <v>1624</v>
      </c>
      <c r="E176" s="54" t="s">
        <v>1481</v>
      </c>
      <c r="I176"/>
    </row>
    <row r="177" spans="1:9" ht="15" x14ac:dyDescent="0.25">
      <c r="A177" s="50">
        <f>A176+1</f>
        <v>173</v>
      </c>
      <c r="B177" s="178" t="s">
        <v>1557</v>
      </c>
      <c r="C177" s="50" t="s">
        <v>1481</v>
      </c>
      <c r="E177" s="54" t="s">
        <v>1548</v>
      </c>
      <c r="I177"/>
    </row>
    <row r="178" spans="1:9" ht="15" x14ac:dyDescent="0.25">
      <c r="A178" s="50">
        <f t="shared" si="2"/>
        <v>174</v>
      </c>
      <c r="B178" s="178" t="s">
        <v>1557</v>
      </c>
      <c r="C178" s="179" t="s">
        <v>1484</v>
      </c>
      <c r="E178" s="54" t="s">
        <v>1585</v>
      </c>
      <c r="I178"/>
    </row>
    <row r="179" spans="1:9" ht="15" x14ac:dyDescent="0.25">
      <c r="A179" s="50">
        <f>A178+1</f>
        <v>175</v>
      </c>
      <c r="B179" s="178" t="s">
        <v>1558</v>
      </c>
      <c r="C179" s="179" t="s">
        <v>1625</v>
      </c>
      <c r="E179" s="38"/>
      <c r="I179"/>
    </row>
    <row r="180" spans="1:9" ht="15" x14ac:dyDescent="0.25">
      <c r="A180" s="50">
        <f t="shared" si="2"/>
        <v>176</v>
      </c>
      <c r="B180" s="178" t="s">
        <v>1558</v>
      </c>
      <c r="C180" s="179" t="s">
        <v>1626</v>
      </c>
      <c r="E180" s="38" t="s">
        <v>1525</v>
      </c>
      <c r="I180"/>
    </row>
    <row r="181" spans="1:9" ht="15" x14ac:dyDescent="0.25">
      <c r="A181" s="50">
        <f>A180+1</f>
        <v>177</v>
      </c>
      <c r="B181" s="178" t="s">
        <v>1015</v>
      </c>
      <c r="C181" s="50" t="s">
        <v>1627</v>
      </c>
      <c r="E181" s="54" t="s">
        <v>1586</v>
      </c>
      <c r="I181"/>
    </row>
    <row r="182" spans="1:9" ht="15" x14ac:dyDescent="0.25">
      <c r="A182" s="50">
        <f t="shared" si="2"/>
        <v>178</v>
      </c>
      <c r="B182" s="178" t="s">
        <v>1015</v>
      </c>
      <c r="C182" s="179" t="s">
        <v>1352</v>
      </c>
      <c r="E182" s="54" t="s">
        <v>1587</v>
      </c>
      <c r="I182"/>
    </row>
    <row r="183" spans="1:9" ht="15" x14ac:dyDescent="0.25">
      <c r="A183" s="50">
        <f>A182+1</f>
        <v>179</v>
      </c>
      <c r="B183" s="178" t="s">
        <v>58</v>
      </c>
      <c r="C183" s="50" t="s">
        <v>1628</v>
      </c>
      <c r="E183" s="54" t="s">
        <v>1352</v>
      </c>
      <c r="I183"/>
    </row>
    <row r="184" spans="1:9" ht="15" x14ac:dyDescent="0.25">
      <c r="A184" s="50">
        <f t="shared" si="2"/>
        <v>180</v>
      </c>
      <c r="B184" s="178" t="s">
        <v>58</v>
      </c>
      <c r="C184" s="179" t="s">
        <v>1487</v>
      </c>
      <c r="E184" s="38"/>
      <c r="I184"/>
    </row>
    <row r="185" spans="1:9" ht="15" x14ac:dyDescent="0.25">
      <c r="A185" s="50">
        <f>A184+1</f>
        <v>181</v>
      </c>
      <c r="B185" s="178" t="s">
        <v>1561</v>
      </c>
      <c r="C185" s="50" t="s">
        <v>1629</v>
      </c>
      <c r="E185" s="38" t="s">
        <v>1526</v>
      </c>
      <c r="I185"/>
    </row>
    <row r="186" spans="1:9" ht="15" x14ac:dyDescent="0.25">
      <c r="A186" s="50">
        <f t="shared" si="2"/>
        <v>182</v>
      </c>
      <c r="B186" s="178" t="s">
        <v>1561</v>
      </c>
      <c r="C186" s="179" t="s">
        <v>1630</v>
      </c>
      <c r="E186" s="54" t="s">
        <v>1352</v>
      </c>
      <c r="I186"/>
    </row>
    <row r="187" spans="1:9" ht="15" x14ac:dyDescent="0.25">
      <c r="A187" s="50">
        <f t="shared" si="2"/>
        <v>183</v>
      </c>
      <c r="B187" s="178" t="s">
        <v>1561</v>
      </c>
      <c r="C187" s="50" t="s">
        <v>1631</v>
      </c>
      <c r="E187" s="38"/>
      <c r="I187"/>
    </row>
    <row r="188" spans="1:9" ht="15" x14ac:dyDescent="0.25">
      <c r="A188" s="50">
        <f t="shared" si="2"/>
        <v>184</v>
      </c>
      <c r="B188" s="178" t="s">
        <v>1561</v>
      </c>
      <c r="C188" s="179" t="s">
        <v>1484</v>
      </c>
      <c r="E188" s="38" t="s">
        <v>1066</v>
      </c>
      <c r="I188"/>
    </row>
    <row r="189" spans="1:9" ht="15" x14ac:dyDescent="0.25">
      <c r="A189" s="50">
        <f>A188+1</f>
        <v>185</v>
      </c>
      <c r="B189" s="178" t="s">
        <v>1632</v>
      </c>
      <c r="C189" s="50" t="s">
        <v>1633</v>
      </c>
      <c r="E189" s="54" t="s">
        <v>1547</v>
      </c>
      <c r="I189"/>
    </row>
    <row r="190" spans="1:9" ht="15" x14ac:dyDescent="0.25">
      <c r="A190" s="50">
        <f t="shared" si="2"/>
        <v>186</v>
      </c>
      <c r="B190" s="178" t="s">
        <v>1632</v>
      </c>
      <c r="C190" s="179" t="s">
        <v>1352</v>
      </c>
      <c r="E190" s="54" t="s">
        <v>1589</v>
      </c>
      <c r="I190"/>
    </row>
    <row r="191" spans="1:9" ht="15" x14ac:dyDescent="0.25">
      <c r="A191" s="50">
        <f t="shared" si="2"/>
        <v>187</v>
      </c>
      <c r="B191" s="178" t="s">
        <v>1632</v>
      </c>
      <c r="C191" s="50" t="s">
        <v>1490</v>
      </c>
      <c r="E191" s="54" t="s">
        <v>1590</v>
      </c>
      <c r="I191"/>
    </row>
    <row r="192" spans="1:9" ht="15" x14ac:dyDescent="0.25">
      <c r="A192" s="50">
        <f>A191+1</f>
        <v>188</v>
      </c>
      <c r="B192" s="178" t="s">
        <v>1564</v>
      </c>
      <c r="C192" s="179" t="s">
        <v>1601</v>
      </c>
      <c r="E192" s="38"/>
      <c r="I192"/>
    </row>
    <row r="193" spans="1:9" ht="15" x14ac:dyDescent="0.25">
      <c r="A193" s="50">
        <f t="shared" si="2"/>
        <v>189</v>
      </c>
      <c r="B193" s="178" t="s">
        <v>1564</v>
      </c>
      <c r="C193" s="50" t="s">
        <v>1634</v>
      </c>
      <c r="E193" s="38" t="s">
        <v>1527</v>
      </c>
      <c r="I193"/>
    </row>
    <row r="194" spans="1:9" ht="15" x14ac:dyDescent="0.25">
      <c r="A194" s="50">
        <f t="shared" si="2"/>
        <v>190</v>
      </c>
      <c r="B194" s="178" t="s">
        <v>1564</v>
      </c>
      <c r="C194" s="179" t="s">
        <v>1635</v>
      </c>
      <c r="E194" s="54" t="s">
        <v>1365</v>
      </c>
      <c r="I194"/>
    </row>
    <row r="195" spans="1:9" ht="15" x14ac:dyDescent="0.25">
      <c r="A195" s="50">
        <f t="shared" si="2"/>
        <v>191</v>
      </c>
      <c r="B195" s="178" t="s">
        <v>1564</v>
      </c>
      <c r="C195" s="179" t="s">
        <v>1636</v>
      </c>
      <c r="E195" s="54" t="s">
        <v>1591</v>
      </c>
      <c r="I195"/>
    </row>
    <row r="196" spans="1:9" ht="15" x14ac:dyDescent="0.25">
      <c r="A196" s="50">
        <f>A195+1</f>
        <v>192</v>
      </c>
      <c r="B196" s="178" t="s">
        <v>1310</v>
      </c>
      <c r="C196" s="179" t="s">
        <v>1637</v>
      </c>
      <c r="E196" s="54" t="s">
        <v>1592</v>
      </c>
      <c r="I196"/>
    </row>
    <row r="197" spans="1:9" ht="15" x14ac:dyDescent="0.25">
      <c r="A197" s="50">
        <f t="shared" si="2"/>
        <v>193</v>
      </c>
      <c r="B197" s="178" t="s">
        <v>1310</v>
      </c>
      <c r="C197" s="50" t="s">
        <v>1638</v>
      </c>
      <c r="E197" s="38"/>
      <c r="I197"/>
    </row>
    <row r="198" spans="1:9" ht="15" x14ac:dyDescent="0.25">
      <c r="A198" s="50">
        <f t="shared" si="2"/>
        <v>194</v>
      </c>
      <c r="B198" s="178" t="s">
        <v>1310</v>
      </c>
      <c r="C198" s="179" t="s">
        <v>1639</v>
      </c>
      <c r="E198" s="38" t="s">
        <v>1529</v>
      </c>
      <c r="I198"/>
    </row>
    <row r="199" spans="1:9" ht="15" x14ac:dyDescent="0.25">
      <c r="A199" s="50">
        <f t="shared" si="2"/>
        <v>195</v>
      </c>
      <c r="B199" s="178" t="s">
        <v>1325</v>
      </c>
      <c r="C199" s="179" t="s">
        <v>1481</v>
      </c>
      <c r="E199" s="54" t="s">
        <v>1593</v>
      </c>
      <c r="I199"/>
    </row>
    <row r="200" spans="1:9" ht="15" x14ac:dyDescent="0.25">
      <c r="E200" s="54" t="s">
        <v>1594</v>
      </c>
      <c r="I200"/>
    </row>
    <row r="201" spans="1:9" ht="15" x14ac:dyDescent="0.25">
      <c r="E201" s="38"/>
      <c r="I201"/>
    </row>
    <row r="202" spans="1:9" ht="15" x14ac:dyDescent="0.25">
      <c r="E202" s="38" t="s">
        <v>160</v>
      </c>
      <c r="I202"/>
    </row>
    <row r="203" spans="1:9" ht="15" x14ac:dyDescent="0.25">
      <c r="E203" s="54" t="s">
        <v>1484</v>
      </c>
      <c r="I203"/>
    </row>
    <row r="204" spans="1:9" ht="15" x14ac:dyDescent="0.25">
      <c r="E204" s="38"/>
      <c r="I204"/>
    </row>
    <row r="205" spans="1:9" ht="15" x14ac:dyDescent="0.25">
      <c r="E205" s="38" t="s">
        <v>1421</v>
      </c>
      <c r="I205"/>
    </row>
    <row r="206" spans="1:9" ht="15" x14ac:dyDescent="0.25">
      <c r="E206" s="54" t="s">
        <v>1595</v>
      </c>
      <c r="I206"/>
    </row>
    <row r="207" spans="1:9" ht="15" x14ac:dyDescent="0.25">
      <c r="E207" s="54" t="s">
        <v>1596</v>
      </c>
      <c r="I207"/>
    </row>
    <row r="208" spans="1:9" ht="15" x14ac:dyDescent="0.25">
      <c r="E208" s="38"/>
      <c r="I208"/>
    </row>
    <row r="209" spans="5:9" ht="15" x14ac:dyDescent="0.25">
      <c r="E209" s="38" t="s">
        <v>1375</v>
      </c>
      <c r="I209"/>
    </row>
    <row r="210" spans="5:9" ht="15" x14ac:dyDescent="0.25">
      <c r="E210" s="54" t="s">
        <v>1369</v>
      </c>
      <c r="I210"/>
    </row>
    <row r="211" spans="5:9" ht="15" x14ac:dyDescent="0.25">
      <c r="E211" s="54" t="s">
        <v>1597</v>
      </c>
      <c r="I211"/>
    </row>
    <row r="212" spans="5:9" ht="15" x14ac:dyDescent="0.25">
      <c r="E212" s="54" t="s">
        <v>1598</v>
      </c>
      <c r="I212"/>
    </row>
    <row r="213" spans="5:9" ht="15" x14ac:dyDescent="0.25">
      <c r="E213" s="54" t="s">
        <v>1599</v>
      </c>
      <c r="I213"/>
    </row>
    <row r="214" spans="5:9" ht="15" x14ac:dyDescent="0.25">
      <c r="E214" s="54" t="s">
        <v>1600</v>
      </c>
      <c r="I214"/>
    </row>
    <row r="215" spans="5:9" ht="15" x14ac:dyDescent="0.25">
      <c r="E215" s="54" t="s">
        <v>1601</v>
      </c>
      <c r="I215"/>
    </row>
    <row r="216" spans="5:9" ht="15" x14ac:dyDescent="0.25">
      <c r="E216" s="54" t="s">
        <v>1595</v>
      </c>
      <c r="I216"/>
    </row>
    <row r="217" spans="5:9" ht="15" x14ac:dyDescent="0.25">
      <c r="E217" s="54" t="s">
        <v>1373</v>
      </c>
      <c r="I217"/>
    </row>
    <row r="218" spans="5:9" ht="15" x14ac:dyDescent="0.25">
      <c r="E218" s="54" t="s">
        <v>1580</v>
      </c>
      <c r="I218"/>
    </row>
    <row r="219" spans="5:9" ht="15" x14ac:dyDescent="0.25">
      <c r="E219" s="54" t="s">
        <v>1602</v>
      </c>
      <c r="I219"/>
    </row>
    <row r="220" spans="5:9" ht="15" x14ac:dyDescent="0.25">
      <c r="E220" s="54" t="s">
        <v>1376</v>
      </c>
      <c r="I220"/>
    </row>
    <row r="221" spans="5:9" ht="15" x14ac:dyDescent="0.25">
      <c r="E221" s="38"/>
      <c r="I221"/>
    </row>
    <row r="222" spans="5:9" ht="15" x14ac:dyDescent="0.25">
      <c r="E222" s="38" t="s">
        <v>1533</v>
      </c>
      <c r="I222"/>
    </row>
    <row r="223" spans="5:9" ht="15" x14ac:dyDescent="0.25">
      <c r="E223" s="54" t="s">
        <v>1489</v>
      </c>
      <c r="I223"/>
    </row>
    <row r="224" spans="5:9" ht="15" x14ac:dyDescent="0.25">
      <c r="E224" s="38"/>
      <c r="I224"/>
    </row>
    <row r="225" spans="5:9" ht="15" x14ac:dyDescent="0.25">
      <c r="E225" s="38" t="s">
        <v>1535</v>
      </c>
      <c r="I225"/>
    </row>
    <row r="226" spans="5:9" ht="15" x14ac:dyDescent="0.25">
      <c r="E226" s="54" t="s">
        <v>1484</v>
      </c>
      <c r="I226"/>
    </row>
    <row r="227" spans="5:9" ht="15" x14ac:dyDescent="0.25">
      <c r="E227" s="38"/>
      <c r="I227"/>
    </row>
    <row r="228" spans="5:9" ht="15" x14ac:dyDescent="0.25">
      <c r="E228" s="38" t="s">
        <v>1537</v>
      </c>
      <c r="I228"/>
    </row>
    <row r="229" spans="5:9" ht="15" x14ac:dyDescent="0.25">
      <c r="E229" s="54" t="s">
        <v>1603</v>
      </c>
      <c r="I229"/>
    </row>
    <row r="230" spans="5:9" ht="15" x14ac:dyDescent="0.25">
      <c r="E230" s="54" t="s">
        <v>1604</v>
      </c>
      <c r="I230"/>
    </row>
    <row r="231" spans="5:9" ht="15" x14ac:dyDescent="0.25">
      <c r="E231" s="54" t="s">
        <v>1605</v>
      </c>
      <c r="I231"/>
    </row>
    <row r="232" spans="5:9" ht="15" x14ac:dyDescent="0.25">
      <c r="E232" s="54" t="s">
        <v>1606</v>
      </c>
      <c r="I232"/>
    </row>
    <row r="233" spans="5:9" ht="15" x14ac:dyDescent="0.25">
      <c r="E233" s="38"/>
      <c r="I233"/>
    </row>
    <row r="234" spans="5:9" ht="15" x14ac:dyDescent="0.25">
      <c r="E234" s="38" t="s">
        <v>1539</v>
      </c>
      <c r="I234"/>
    </row>
    <row r="235" spans="5:9" ht="15" x14ac:dyDescent="0.25">
      <c r="E235" s="54" t="s">
        <v>1500</v>
      </c>
      <c r="I235"/>
    </row>
    <row r="236" spans="5:9" ht="15" x14ac:dyDescent="0.25">
      <c r="E236" s="38"/>
      <c r="I236"/>
    </row>
    <row r="237" spans="5:9" ht="15" x14ac:dyDescent="0.25">
      <c r="E237" s="38" t="s">
        <v>1541</v>
      </c>
      <c r="I237"/>
    </row>
    <row r="238" spans="5:9" ht="15" x14ac:dyDescent="0.25">
      <c r="E238" s="54" t="s">
        <v>1481</v>
      </c>
      <c r="I238"/>
    </row>
    <row r="239" spans="5:9" ht="15" x14ac:dyDescent="0.25">
      <c r="E239" s="38"/>
      <c r="I239"/>
    </row>
    <row r="240" spans="5:9" ht="15" x14ac:dyDescent="0.25">
      <c r="E240" s="38" t="s">
        <v>7</v>
      </c>
      <c r="I240"/>
    </row>
    <row r="241" spans="5:9" ht="15" x14ac:dyDescent="0.25">
      <c r="E241" s="54" t="s">
        <v>1352</v>
      </c>
      <c r="I241"/>
    </row>
    <row r="242" spans="5:9" ht="15" x14ac:dyDescent="0.25">
      <c r="E242" s="38"/>
      <c r="I242"/>
    </row>
    <row r="243" spans="5:9" ht="15" x14ac:dyDescent="0.25">
      <c r="E243" s="38" t="s">
        <v>1543</v>
      </c>
      <c r="I243"/>
    </row>
    <row r="244" spans="5:9" ht="15" x14ac:dyDescent="0.25">
      <c r="E244" s="54" t="s">
        <v>1362</v>
      </c>
      <c r="I244"/>
    </row>
    <row r="245" spans="5:9" ht="15" x14ac:dyDescent="0.25">
      <c r="E245" s="54" t="s">
        <v>1607</v>
      </c>
      <c r="I245"/>
    </row>
    <row r="246" spans="5:9" ht="15" x14ac:dyDescent="0.25">
      <c r="E246" s="54" t="s">
        <v>1598</v>
      </c>
      <c r="I246"/>
    </row>
    <row r="247" spans="5:9" ht="15" x14ac:dyDescent="0.25">
      <c r="E247" s="54" t="s">
        <v>1608</v>
      </c>
      <c r="I247"/>
    </row>
    <row r="248" spans="5:9" ht="15" x14ac:dyDescent="0.25">
      <c r="E248" s="54" t="s">
        <v>1609</v>
      </c>
      <c r="I248"/>
    </row>
    <row r="249" spans="5:9" ht="15" x14ac:dyDescent="0.25">
      <c r="E249" s="54" t="s">
        <v>1610</v>
      </c>
      <c r="I249"/>
    </row>
    <row r="250" spans="5:9" ht="15" x14ac:dyDescent="0.25">
      <c r="E250" s="54" t="s">
        <v>1352</v>
      </c>
      <c r="I250"/>
    </row>
    <row r="251" spans="5:9" ht="15" x14ac:dyDescent="0.25">
      <c r="E251" s="54" t="s">
        <v>1484</v>
      </c>
      <c r="I251"/>
    </row>
    <row r="252" spans="5:9" ht="15" x14ac:dyDescent="0.25">
      <c r="E252" s="38"/>
      <c r="I252"/>
    </row>
    <row r="253" spans="5:9" ht="15" x14ac:dyDescent="0.25">
      <c r="E253" s="38" t="s">
        <v>1545</v>
      </c>
      <c r="I253"/>
    </row>
    <row r="254" spans="5:9" ht="15" x14ac:dyDescent="0.25">
      <c r="E254" s="54" t="s">
        <v>1481</v>
      </c>
      <c r="I254"/>
    </row>
    <row r="255" spans="5:9" ht="15" x14ac:dyDescent="0.25">
      <c r="E255" s="54" t="s">
        <v>1362</v>
      </c>
      <c r="I255"/>
    </row>
    <row r="256" spans="5:9" ht="15" x14ac:dyDescent="0.25">
      <c r="E256" s="54" t="s">
        <v>1581</v>
      </c>
      <c r="I256"/>
    </row>
    <row r="257" spans="5:9" ht="15" x14ac:dyDescent="0.25">
      <c r="E257" s="38"/>
      <c r="I257"/>
    </row>
    <row r="258" spans="5:9" ht="15" x14ac:dyDescent="0.25">
      <c r="E258" s="38" t="s">
        <v>1546</v>
      </c>
      <c r="I258"/>
    </row>
    <row r="259" spans="5:9" ht="15" x14ac:dyDescent="0.25">
      <c r="E259" s="54" t="s">
        <v>1490</v>
      </c>
      <c r="I259"/>
    </row>
    <row r="260" spans="5:9" ht="15" x14ac:dyDescent="0.25">
      <c r="E260" s="54" t="s">
        <v>1500</v>
      </c>
      <c r="I260"/>
    </row>
    <row r="261" spans="5:9" ht="15" x14ac:dyDescent="0.25">
      <c r="E261" s="38"/>
      <c r="I261"/>
    </row>
    <row r="262" spans="5:9" ht="15" x14ac:dyDescent="0.25">
      <c r="E262" s="38" t="s">
        <v>1279</v>
      </c>
      <c r="I262"/>
    </row>
    <row r="263" spans="5:9" ht="15" x14ac:dyDescent="0.25">
      <c r="E263" s="54" t="s">
        <v>1611</v>
      </c>
      <c r="I263"/>
    </row>
    <row r="264" spans="5:9" ht="15" x14ac:dyDescent="0.25">
      <c r="E264" s="54" t="s">
        <v>1612</v>
      </c>
      <c r="I264"/>
    </row>
    <row r="265" spans="5:9" ht="15" x14ac:dyDescent="0.25">
      <c r="E265" s="38"/>
      <c r="I265"/>
    </row>
    <row r="266" spans="5:9" ht="15" x14ac:dyDescent="0.25">
      <c r="E266" s="38" t="s">
        <v>1549</v>
      </c>
      <c r="I266"/>
    </row>
    <row r="267" spans="5:9" ht="15" x14ac:dyDescent="0.25">
      <c r="E267" s="54" t="s">
        <v>1490</v>
      </c>
      <c r="I267"/>
    </row>
    <row r="268" spans="5:9" ht="15" x14ac:dyDescent="0.25">
      <c r="E268" s="38"/>
    </row>
    <row r="269" spans="5:9" ht="15" x14ac:dyDescent="0.25">
      <c r="E269" s="38" t="s">
        <v>1551</v>
      </c>
    </row>
    <row r="270" spans="5:9" ht="15" x14ac:dyDescent="0.25">
      <c r="E270" s="54" t="s">
        <v>1613</v>
      </c>
    </row>
    <row r="271" spans="5:9" ht="15" x14ac:dyDescent="0.25">
      <c r="E271" s="54" t="s">
        <v>1614</v>
      </c>
    </row>
    <row r="272" spans="5:9" ht="15" x14ac:dyDescent="0.25">
      <c r="E272" s="54" t="s">
        <v>1615</v>
      </c>
    </row>
    <row r="273" spans="5:5" ht="15" x14ac:dyDescent="0.25">
      <c r="E273" s="54" t="s">
        <v>1616</v>
      </c>
    </row>
    <row r="274" spans="5:5" ht="15" x14ac:dyDescent="0.25">
      <c r="E274" s="38"/>
    </row>
    <row r="275" spans="5:5" ht="15" x14ac:dyDescent="0.25">
      <c r="E275" s="38" t="s">
        <v>65</v>
      </c>
    </row>
    <row r="276" spans="5:5" ht="15" x14ac:dyDescent="0.25">
      <c r="E276" s="54" t="s">
        <v>1617</v>
      </c>
    </row>
    <row r="277" spans="5:5" ht="15" x14ac:dyDescent="0.25">
      <c r="E277" s="38"/>
    </row>
    <row r="278" spans="5:5" ht="15" x14ac:dyDescent="0.25">
      <c r="E278" s="38" t="s">
        <v>1554</v>
      </c>
    </row>
    <row r="279" spans="5:5" ht="15" x14ac:dyDescent="0.25">
      <c r="E279" s="54" t="s">
        <v>1618</v>
      </c>
    </row>
    <row r="280" spans="5:5" ht="15" x14ac:dyDescent="0.25">
      <c r="E280" s="54" t="s">
        <v>1481</v>
      </c>
    </row>
    <row r="281" spans="5:5" ht="15" x14ac:dyDescent="0.25">
      <c r="E281" s="38"/>
    </row>
    <row r="282" spans="5:5" ht="15" x14ac:dyDescent="0.25">
      <c r="E282" s="38" t="s">
        <v>1300</v>
      </c>
    </row>
    <row r="283" spans="5:5" ht="15" x14ac:dyDescent="0.25">
      <c r="E283" s="54" t="s">
        <v>1619</v>
      </c>
    </row>
    <row r="284" spans="5:5" ht="15" x14ac:dyDescent="0.25">
      <c r="E284" s="54" t="s">
        <v>1482</v>
      </c>
    </row>
    <row r="285" spans="5:5" ht="15" x14ac:dyDescent="0.25">
      <c r="E285" s="54" t="s">
        <v>1620</v>
      </c>
    </row>
    <row r="286" spans="5:5" ht="15" x14ac:dyDescent="0.25">
      <c r="E286" s="54" t="s">
        <v>1621</v>
      </c>
    </row>
    <row r="287" spans="5:5" ht="15" x14ac:dyDescent="0.25">
      <c r="E287" s="38"/>
    </row>
    <row r="288" spans="5:5" ht="15" x14ac:dyDescent="0.25">
      <c r="E288" s="38" t="s">
        <v>300</v>
      </c>
    </row>
    <row r="289" spans="5:5" ht="15" x14ac:dyDescent="0.25">
      <c r="E289" s="54" t="s">
        <v>1622</v>
      </c>
    </row>
    <row r="290" spans="5:5" ht="15" x14ac:dyDescent="0.25">
      <c r="E290" s="54" t="s">
        <v>1590</v>
      </c>
    </row>
    <row r="291" spans="5:5" ht="15" x14ac:dyDescent="0.25">
      <c r="E291" s="54" t="s">
        <v>1623</v>
      </c>
    </row>
    <row r="292" spans="5:5" ht="15" x14ac:dyDescent="0.25">
      <c r="E292" s="54" t="s">
        <v>1624</v>
      </c>
    </row>
    <row r="293" spans="5:5" ht="15" x14ac:dyDescent="0.25">
      <c r="E293" s="38"/>
    </row>
    <row r="294" spans="5:5" ht="15" x14ac:dyDescent="0.25">
      <c r="E294" s="38" t="s">
        <v>1557</v>
      </c>
    </row>
    <row r="295" spans="5:5" ht="15" x14ac:dyDescent="0.25">
      <c r="E295" s="54" t="s">
        <v>1481</v>
      </c>
    </row>
    <row r="296" spans="5:5" ht="15" x14ac:dyDescent="0.25">
      <c r="E296" s="54" t="s">
        <v>1484</v>
      </c>
    </row>
    <row r="297" spans="5:5" ht="15" x14ac:dyDescent="0.25">
      <c r="E297" s="38"/>
    </row>
    <row r="298" spans="5:5" ht="15" x14ac:dyDescent="0.25">
      <c r="E298" s="38" t="s">
        <v>1558</v>
      </c>
    </row>
    <row r="299" spans="5:5" ht="15" x14ac:dyDescent="0.25">
      <c r="E299" s="54" t="s">
        <v>1625</v>
      </c>
    </row>
    <row r="300" spans="5:5" ht="15" x14ac:dyDescent="0.25">
      <c r="E300" s="54" t="s">
        <v>1626</v>
      </c>
    </row>
    <row r="301" spans="5:5" ht="15" x14ac:dyDescent="0.25">
      <c r="E301" s="38"/>
    </row>
    <row r="302" spans="5:5" ht="15" x14ac:dyDescent="0.25">
      <c r="E302" s="38" t="s">
        <v>1015</v>
      </c>
    </row>
    <row r="303" spans="5:5" ht="15" x14ac:dyDescent="0.25">
      <c r="E303" s="54" t="s">
        <v>1627</v>
      </c>
    </row>
    <row r="304" spans="5:5" ht="15" x14ac:dyDescent="0.25">
      <c r="E304" s="54" t="s">
        <v>1352</v>
      </c>
    </row>
    <row r="305" spans="5:5" ht="15" x14ac:dyDescent="0.25">
      <c r="E305" s="38"/>
    </row>
    <row r="306" spans="5:5" ht="15" x14ac:dyDescent="0.25">
      <c r="E306" s="38" t="s">
        <v>58</v>
      </c>
    </row>
    <row r="307" spans="5:5" ht="15" x14ac:dyDescent="0.25">
      <c r="E307" s="54" t="s">
        <v>1628</v>
      </c>
    </row>
    <row r="308" spans="5:5" ht="15" x14ac:dyDescent="0.25">
      <c r="E308" s="54" t="s">
        <v>1487</v>
      </c>
    </row>
    <row r="309" spans="5:5" ht="15" x14ac:dyDescent="0.25">
      <c r="E309" s="38"/>
    </row>
    <row r="310" spans="5:5" ht="15" x14ac:dyDescent="0.25">
      <c r="E310" s="38" t="s">
        <v>1561</v>
      </c>
    </row>
    <row r="311" spans="5:5" ht="15" x14ac:dyDescent="0.25">
      <c r="E311" s="54" t="s">
        <v>1629</v>
      </c>
    </row>
    <row r="312" spans="5:5" ht="15" x14ac:dyDescent="0.25">
      <c r="E312" s="54" t="s">
        <v>1630</v>
      </c>
    </row>
    <row r="313" spans="5:5" ht="15" x14ac:dyDescent="0.25">
      <c r="E313" s="54" t="s">
        <v>1631</v>
      </c>
    </row>
    <row r="314" spans="5:5" ht="15" x14ac:dyDescent="0.25">
      <c r="E314" s="54" t="s">
        <v>1484</v>
      </c>
    </row>
    <row r="315" spans="5:5" ht="15" x14ac:dyDescent="0.25">
      <c r="E315" s="38"/>
    </row>
    <row r="316" spans="5:5" ht="15" x14ac:dyDescent="0.25">
      <c r="E316" s="38" t="s">
        <v>1562</v>
      </c>
    </row>
    <row r="317" spans="5:5" ht="15" x14ac:dyDescent="0.25">
      <c r="E317" s="54" t="s">
        <v>1633</v>
      </c>
    </row>
    <row r="318" spans="5:5" ht="15" x14ac:dyDescent="0.25">
      <c r="E318" s="54" t="s">
        <v>1352</v>
      </c>
    </row>
    <row r="319" spans="5:5" ht="15" x14ac:dyDescent="0.25">
      <c r="E319" s="54" t="s">
        <v>1490</v>
      </c>
    </row>
    <row r="320" spans="5:5" ht="15" x14ac:dyDescent="0.25">
      <c r="E320" s="38"/>
    </row>
    <row r="321" spans="5:5" ht="15" x14ac:dyDescent="0.25">
      <c r="E321" s="38" t="s">
        <v>1564</v>
      </c>
    </row>
    <row r="322" spans="5:5" ht="15" x14ac:dyDescent="0.25">
      <c r="E322" s="54" t="s">
        <v>1601</v>
      </c>
    </row>
    <row r="323" spans="5:5" ht="15" x14ac:dyDescent="0.25">
      <c r="E323" s="54" t="s">
        <v>1634</v>
      </c>
    </row>
    <row r="324" spans="5:5" ht="15" x14ac:dyDescent="0.25">
      <c r="E324" s="54" t="s">
        <v>1635</v>
      </c>
    </row>
    <row r="325" spans="5:5" ht="15" x14ac:dyDescent="0.25">
      <c r="E325" s="54" t="s">
        <v>1636</v>
      </c>
    </row>
    <row r="326" spans="5:5" ht="15" x14ac:dyDescent="0.25">
      <c r="E326" s="38"/>
    </row>
    <row r="327" spans="5:5" ht="15" x14ac:dyDescent="0.25">
      <c r="E327" s="38" t="s">
        <v>1310</v>
      </c>
    </row>
    <row r="328" spans="5:5" ht="15" x14ac:dyDescent="0.25">
      <c r="E328" s="54" t="s">
        <v>1637</v>
      </c>
    </row>
    <row r="329" spans="5:5" ht="15" x14ac:dyDescent="0.25">
      <c r="E329" s="54" t="s">
        <v>1638</v>
      </c>
    </row>
    <row r="330" spans="5:5" ht="15" x14ac:dyDescent="0.25">
      <c r="E330" s="54" t="s">
        <v>1639</v>
      </c>
    </row>
    <row r="331" spans="5:5" ht="15" x14ac:dyDescent="0.25">
      <c r="E331" s="38"/>
    </row>
    <row r="332" spans="5:5" ht="15" x14ac:dyDescent="0.25">
      <c r="E332" s="38" t="s">
        <v>1325</v>
      </c>
    </row>
    <row r="333" spans="5:5" ht="15" x14ac:dyDescent="0.25">
      <c r="E333" s="54" t="s">
        <v>1481</v>
      </c>
    </row>
    <row r="334" spans="5:5" ht="15" x14ac:dyDescent="0.25">
      <c r="E334" s="38"/>
    </row>
    <row r="335" spans="5:5" ht="15" x14ac:dyDescent="0.25">
      <c r="E335" s="38" t="s">
        <v>329</v>
      </c>
    </row>
  </sheetData>
  <autoFilter ref="A4:C199"/>
  <printOptions horizontalCentered="1"/>
  <pageMargins left="0.7" right="0.7" top="0.75" bottom="0.75" header="0.3" footer="0.3"/>
  <pageSetup orientation="portrait" horizontalDpi="300" verticalDpi="0" r:id="rId3"/>
  <headerFooter>
    <oddFooter>&amp;L&amp;A&amp;R&amp;P of &amp;N</oddFooter>
  </headerFooter>
  <rowBreaks count="5" manualBreakCount="5">
    <brk id="44" min="4" max="4" man="1"/>
    <brk id="84" min="4" max="4" man="1"/>
    <brk id="125" min="4" max="4" man="1"/>
    <brk id="208" min="4" max="4" man="1"/>
    <brk id="293" min="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61"/>
  <sheetViews>
    <sheetView zoomScaleNormal="100" workbookViewId="0">
      <selection activeCell="A9" sqref="A9"/>
    </sheetView>
  </sheetViews>
  <sheetFormatPr defaultRowHeight="33" customHeight="1" outlineLevelRow="2" x14ac:dyDescent="0.25"/>
  <cols>
    <col min="1" max="1" width="12.140625" style="2" customWidth="1"/>
    <col min="2" max="2" width="16.5703125" style="50" customWidth="1"/>
    <col min="3" max="3" width="10.85546875" style="2" customWidth="1"/>
    <col min="4" max="4" width="17.42578125" style="3" customWidth="1"/>
    <col min="5" max="5" width="9.28515625" style="62" customWidth="1"/>
    <col min="6" max="6" width="18" style="2" customWidth="1"/>
    <col min="7" max="7" width="43.7109375" style="1" customWidth="1"/>
    <col min="8" max="8" width="10.28515625" style="7" customWidth="1"/>
    <col min="9" max="9" width="4.5703125" hidden="1" customWidth="1"/>
    <col min="10" max="10" width="10.5703125" style="113" customWidth="1"/>
    <col min="11" max="11" width="8.7109375" customWidth="1"/>
  </cols>
  <sheetData>
    <row r="1" spans="1:12" s="6" customFormat="1" ht="33" customHeight="1" x14ac:dyDescent="0.25">
      <c r="A1" s="4" t="s">
        <v>0</v>
      </c>
      <c r="B1" s="4" t="s">
        <v>1</v>
      </c>
      <c r="C1" s="4" t="s">
        <v>79</v>
      </c>
      <c r="D1" s="5" t="s">
        <v>2</v>
      </c>
      <c r="E1" s="55" t="s">
        <v>4</v>
      </c>
      <c r="F1" s="4" t="s">
        <v>5</v>
      </c>
      <c r="G1" s="4" t="s">
        <v>245</v>
      </c>
      <c r="H1" s="4" t="s">
        <v>70</v>
      </c>
      <c r="I1" s="4" t="s">
        <v>368</v>
      </c>
      <c r="J1" s="4" t="s">
        <v>371</v>
      </c>
      <c r="K1" s="4" t="s">
        <v>627</v>
      </c>
      <c r="L1" s="4" t="s">
        <v>626</v>
      </c>
    </row>
    <row r="2" spans="1:12" ht="33" customHeight="1" outlineLevel="2" x14ac:dyDescent="0.25">
      <c r="A2" s="2" t="s">
        <v>80</v>
      </c>
      <c r="B2" s="50" t="s">
        <v>264</v>
      </c>
      <c r="C2" s="2" t="s">
        <v>96</v>
      </c>
      <c r="D2" s="3" t="s">
        <v>265</v>
      </c>
      <c r="E2" s="56">
        <v>1983</v>
      </c>
      <c r="F2" s="1" t="s">
        <v>408</v>
      </c>
      <c r="G2" s="1" t="s">
        <v>407</v>
      </c>
      <c r="I2" s="66"/>
      <c r="J2" s="106"/>
      <c r="K2" s="100" t="s">
        <v>418</v>
      </c>
      <c r="L2" s="100" t="s">
        <v>519</v>
      </c>
    </row>
    <row r="3" spans="1:12" ht="33" customHeight="1" outlineLevel="2" x14ac:dyDescent="0.25">
      <c r="A3" s="2" t="s">
        <v>80</v>
      </c>
      <c r="B3" s="50" t="s">
        <v>264</v>
      </c>
      <c r="C3" s="2" t="s">
        <v>96</v>
      </c>
      <c r="D3" s="81" t="s">
        <v>266</v>
      </c>
      <c r="E3" s="56">
        <v>1983</v>
      </c>
      <c r="F3" s="1" t="s">
        <v>411</v>
      </c>
      <c r="G3" s="1" t="s">
        <v>412</v>
      </c>
      <c r="I3" s="66"/>
      <c r="J3" s="106"/>
      <c r="K3" s="100" t="s">
        <v>420</v>
      </c>
      <c r="L3" s="100" t="s">
        <v>520</v>
      </c>
    </row>
    <row r="4" spans="1:12" ht="33" customHeight="1" outlineLevel="2" x14ac:dyDescent="0.25">
      <c r="A4" s="2" t="s">
        <v>80</v>
      </c>
      <c r="B4" s="50" t="s">
        <v>264</v>
      </c>
      <c r="C4" s="2" t="s">
        <v>82</v>
      </c>
      <c r="D4" s="81" t="s">
        <v>83</v>
      </c>
      <c r="E4" s="56">
        <v>1998</v>
      </c>
      <c r="F4" s="1" t="s">
        <v>409</v>
      </c>
      <c r="G4" s="1" t="s">
        <v>410</v>
      </c>
      <c r="H4" s="7" t="s">
        <v>9</v>
      </c>
      <c r="I4" s="66"/>
      <c r="J4" s="106"/>
      <c r="K4" s="100" t="s">
        <v>419</v>
      </c>
      <c r="L4" s="100" t="s">
        <v>521</v>
      </c>
    </row>
    <row r="5" spans="1:12" ht="33" customHeight="1" outlineLevel="2" x14ac:dyDescent="0.25">
      <c r="A5" s="2" t="s">
        <v>80</v>
      </c>
      <c r="B5" s="50" t="s">
        <v>264</v>
      </c>
      <c r="C5" s="2" t="s">
        <v>216</v>
      </c>
      <c r="D5" s="81" t="s">
        <v>333</v>
      </c>
      <c r="E5" s="56">
        <v>1998</v>
      </c>
      <c r="F5" s="1" t="s">
        <v>413</v>
      </c>
      <c r="G5" s="1" t="s">
        <v>414</v>
      </c>
      <c r="I5" s="66"/>
      <c r="J5" s="106"/>
      <c r="K5" s="100" t="s">
        <v>421</v>
      </c>
      <c r="L5" s="100" t="s">
        <v>522</v>
      </c>
    </row>
    <row r="6" spans="1:12" ht="33" customHeight="1" outlineLevel="2" x14ac:dyDescent="0.25">
      <c r="A6" s="2" t="s">
        <v>80</v>
      </c>
      <c r="B6" s="50" t="s">
        <v>264</v>
      </c>
      <c r="D6" s="81" t="s">
        <v>358</v>
      </c>
      <c r="E6" s="56">
        <v>2009</v>
      </c>
      <c r="F6" s="1"/>
      <c r="G6" s="1" t="s">
        <v>360</v>
      </c>
      <c r="H6" s="7" t="s">
        <v>359</v>
      </c>
      <c r="I6" s="66"/>
      <c r="J6" s="106"/>
      <c r="K6" s="101"/>
      <c r="L6" s="101"/>
    </row>
    <row r="7" spans="1:12" ht="33" customHeight="1" outlineLevel="2" x14ac:dyDescent="0.25">
      <c r="A7" s="2" t="s">
        <v>80</v>
      </c>
      <c r="B7" s="50" t="s">
        <v>264</v>
      </c>
      <c r="C7" s="2" t="s">
        <v>216</v>
      </c>
      <c r="D7" s="81" t="s">
        <v>267</v>
      </c>
      <c r="E7" s="56">
        <v>1998</v>
      </c>
      <c r="F7" s="1" t="s">
        <v>415</v>
      </c>
      <c r="G7" s="1" t="s">
        <v>416</v>
      </c>
      <c r="I7" s="66"/>
      <c r="J7" s="106"/>
      <c r="K7" s="100" t="s">
        <v>422</v>
      </c>
      <c r="L7" s="100" t="s">
        <v>523</v>
      </c>
    </row>
    <row r="8" spans="1:12" ht="33" customHeight="1" outlineLevel="2" x14ac:dyDescent="0.25">
      <c r="A8" s="2" t="s">
        <v>80</v>
      </c>
      <c r="B8" s="51" t="s">
        <v>264</v>
      </c>
      <c r="C8" s="43" t="s">
        <v>82</v>
      </c>
      <c r="D8" s="81" t="s">
        <v>334</v>
      </c>
      <c r="E8" s="57">
        <v>1987</v>
      </c>
      <c r="F8" s="43"/>
      <c r="G8" s="1" t="s">
        <v>630</v>
      </c>
      <c r="H8" s="44"/>
      <c r="I8" s="66"/>
      <c r="J8" s="106"/>
      <c r="K8" s="101"/>
      <c r="L8" s="101"/>
    </row>
    <row r="9" spans="1:12" ht="33" customHeight="1" outlineLevel="2" x14ac:dyDescent="0.25">
      <c r="A9" s="2" t="s">
        <v>80</v>
      </c>
      <c r="B9" s="50" t="s">
        <v>264</v>
      </c>
      <c r="C9" s="2" t="s">
        <v>216</v>
      </c>
      <c r="D9" s="81" t="s">
        <v>85</v>
      </c>
      <c r="E9" s="56">
        <v>1987</v>
      </c>
      <c r="F9" s="1" t="s">
        <v>689</v>
      </c>
      <c r="G9" s="1" t="s">
        <v>427</v>
      </c>
      <c r="I9" s="66"/>
      <c r="J9" s="106"/>
      <c r="K9" s="100" t="s">
        <v>423</v>
      </c>
      <c r="L9" s="100" t="s">
        <v>524</v>
      </c>
    </row>
    <row r="10" spans="1:12" ht="33" customHeight="1" outlineLevel="2" x14ac:dyDescent="0.25">
      <c r="A10" s="2" t="s">
        <v>80</v>
      </c>
      <c r="B10" s="50" t="s">
        <v>264</v>
      </c>
      <c r="C10" s="2" t="s">
        <v>190</v>
      </c>
      <c r="D10" s="81" t="s">
        <v>270</v>
      </c>
      <c r="E10" s="56">
        <v>1999</v>
      </c>
      <c r="F10" s="1"/>
      <c r="G10" s="1" t="s">
        <v>417</v>
      </c>
      <c r="I10" s="66"/>
      <c r="J10" s="106"/>
      <c r="K10" s="100" t="s">
        <v>424</v>
      </c>
      <c r="L10" s="100" t="s">
        <v>525</v>
      </c>
    </row>
    <row r="11" spans="1:12" ht="33" customHeight="1" outlineLevel="2" x14ac:dyDescent="0.25">
      <c r="A11" s="2" t="s">
        <v>80</v>
      </c>
      <c r="B11" s="50" t="s">
        <v>264</v>
      </c>
      <c r="C11" s="2" t="s">
        <v>216</v>
      </c>
      <c r="D11" s="3" t="s">
        <v>268</v>
      </c>
      <c r="E11" s="56">
        <v>1998</v>
      </c>
      <c r="F11" s="1" t="s">
        <v>690</v>
      </c>
      <c r="G11" s="1" t="s">
        <v>426</v>
      </c>
      <c r="I11" s="66"/>
      <c r="J11" s="106"/>
      <c r="K11" s="100" t="s">
        <v>425</v>
      </c>
      <c r="L11" s="100" t="s">
        <v>526</v>
      </c>
    </row>
    <row r="12" spans="1:12" ht="33" customHeight="1" outlineLevel="1" x14ac:dyDescent="0.25">
      <c r="A12" s="8" t="s">
        <v>309</v>
      </c>
      <c r="B12" s="52">
        <f>SUBTOTAL(3,B2:B11)</f>
        <v>10</v>
      </c>
      <c r="C12" s="9"/>
      <c r="D12" s="10"/>
      <c r="E12" s="58"/>
      <c r="F12" s="9"/>
      <c r="G12" s="11"/>
      <c r="H12" s="12"/>
      <c r="I12" s="66"/>
      <c r="J12" s="110"/>
      <c r="K12" s="102"/>
      <c r="L12" s="102"/>
    </row>
    <row r="13" spans="1:12" ht="33" customHeight="1" outlineLevel="2" x14ac:dyDescent="0.25">
      <c r="A13" s="2" t="s">
        <v>80</v>
      </c>
      <c r="B13" s="50" t="s">
        <v>81</v>
      </c>
      <c r="C13" s="2" t="s">
        <v>123</v>
      </c>
      <c r="D13" s="3" t="s">
        <v>124</v>
      </c>
      <c r="E13" s="56">
        <v>2008</v>
      </c>
      <c r="F13" s="1" t="s">
        <v>125</v>
      </c>
      <c r="G13" s="1" t="s">
        <v>596</v>
      </c>
      <c r="H13" s="7" t="s">
        <v>126</v>
      </c>
      <c r="I13" s="66"/>
      <c r="J13" s="106"/>
      <c r="K13" s="101"/>
      <c r="L13" s="101"/>
    </row>
    <row r="14" spans="1:12" ht="33" customHeight="1" outlineLevel="2" x14ac:dyDescent="0.25">
      <c r="A14" s="2" t="s">
        <v>80</v>
      </c>
      <c r="B14" s="50" t="s">
        <v>81</v>
      </c>
      <c r="C14" s="2" t="s">
        <v>82</v>
      </c>
      <c r="D14" s="3" t="s">
        <v>83</v>
      </c>
      <c r="E14" s="56">
        <v>2008</v>
      </c>
      <c r="F14" s="1" t="s">
        <v>387</v>
      </c>
      <c r="G14" s="1" t="s">
        <v>263</v>
      </c>
      <c r="H14" s="7" t="s">
        <v>9</v>
      </c>
      <c r="I14" s="66"/>
      <c r="J14" s="106" t="s">
        <v>376</v>
      </c>
      <c r="K14" s="101"/>
      <c r="L14" s="101"/>
    </row>
    <row r="15" spans="1:12" ht="33" customHeight="1" outlineLevel="2" x14ac:dyDescent="0.25">
      <c r="A15" s="2" t="s">
        <v>80</v>
      </c>
      <c r="B15" s="50" t="s">
        <v>81</v>
      </c>
      <c r="C15" s="2" t="s">
        <v>216</v>
      </c>
      <c r="D15" s="3" t="s">
        <v>85</v>
      </c>
      <c r="E15" s="56">
        <v>2008</v>
      </c>
      <c r="F15" s="1" t="s">
        <v>388</v>
      </c>
      <c r="G15" s="1" t="s">
        <v>269</v>
      </c>
      <c r="H15" s="7" t="s">
        <v>9</v>
      </c>
      <c r="I15" s="66"/>
      <c r="J15" s="106" t="s">
        <v>377</v>
      </c>
      <c r="K15" s="101"/>
      <c r="L15" s="101"/>
    </row>
    <row r="16" spans="1:12" ht="33" customHeight="1" outlineLevel="2" x14ac:dyDescent="0.25">
      <c r="A16" s="2" t="s">
        <v>80</v>
      </c>
      <c r="B16" s="50" t="s">
        <v>81</v>
      </c>
      <c r="C16" s="2" t="s">
        <v>82</v>
      </c>
      <c r="D16" s="3" t="s">
        <v>385</v>
      </c>
      <c r="E16" s="56">
        <v>2008</v>
      </c>
      <c r="F16" s="1"/>
      <c r="I16" s="2"/>
      <c r="J16" s="106"/>
      <c r="K16" s="103" t="s">
        <v>384</v>
      </c>
      <c r="L16" s="101"/>
    </row>
    <row r="17" spans="1:12" ht="33" customHeight="1" outlineLevel="1" x14ac:dyDescent="0.25">
      <c r="A17" s="13" t="s">
        <v>310</v>
      </c>
      <c r="B17" s="52">
        <f>SUBTOTAL(3,B13:B16)</f>
        <v>4</v>
      </c>
      <c r="C17" s="9"/>
      <c r="D17" s="10"/>
      <c r="E17" s="58"/>
      <c r="F17" s="9"/>
      <c r="G17" s="11"/>
      <c r="H17" s="12"/>
      <c r="I17" s="66"/>
      <c r="J17" s="110"/>
      <c r="K17" s="102"/>
      <c r="L17" s="102"/>
    </row>
    <row r="18" spans="1:12" ht="33" customHeight="1" outlineLevel="2" x14ac:dyDescent="0.25">
      <c r="A18" s="2" t="s">
        <v>80</v>
      </c>
      <c r="B18" s="50" t="s">
        <v>271</v>
      </c>
      <c r="C18" s="2" t="s">
        <v>96</v>
      </c>
      <c r="D18" s="81" t="s">
        <v>266</v>
      </c>
      <c r="E18" s="56">
        <v>1983</v>
      </c>
      <c r="F18" s="1" t="s">
        <v>411</v>
      </c>
      <c r="G18" s="1" t="s">
        <v>412</v>
      </c>
      <c r="I18" s="66"/>
      <c r="J18" s="106" t="s">
        <v>428</v>
      </c>
      <c r="K18" s="100" t="s">
        <v>420</v>
      </c>
      <c r="L18" s="100" t="s">
        <v>520</v>
      </c>
    </row>
    <row r="19" spans="1:12" ht="33" customHeight="1" outlineLevel="2" x14ac:dyDescent="0.25">
      <c r="A19" s="2" t="s">
        <v>80</v>
      </c>
      <c r="B19" s="50" t="s">
        <v>271</v>
      </c>
      <c r="C19" s="2" t="s">
        <v>96</v>
      </c>
      <c r="D19" s="81" t="s">
        <v>335</v>
      </c>
      <c r="E19" s="56">
        <v>1999</v>
      </c>
      <c r="F19" s="1" t="s">
        <v>431</v>
      </c>
      <c r="G19" s="1" t="s">
        <v>432</v>
      </c>
      <c r="I19" s="66"/>
      <c r="J19" s="106"/>
      <c r="K19" s="100" t="s">
        <v>430</v>
      </c>
      <c r="L19" s="100" t="s">
        <v>527</v>
      </c>
    </row>
    <row r="20" spans="1:12" ht="33" customHeight="1" outlineLevel="2" x14ac:dyDescent="0.25">
      <c r="A20" s="2" t="s">
        <v>80</v>
      </c>
      <c r="B20" s="50" t="s">
        <v>271</v>
      </c>
      <c r="C20" s="2" t="s">
        <v>190</v>
      </c>
      <c r="D20" s="81" t="s">
        <v>270</v>
      </c>
      <c r="E20" s="56">
        <v>1999</v>
      </c>
      <c r="F20" s="1" t="s">
        <v>686</v>
      </c>
      <c r="G20" s="1" t="s">
        <v>417</v>
      </c>
      <c r="I20" s="66"/>
      <c r="J20" s="106" t="s">
        <v>429</v>
      </c>
      <c r="K20" s="100" t="s">
        <v>424</v>
      </c>
      <c r="L20" s="100" t="s">
        <v>528</v>
      </c>
    </row>
    <row r="21" spans="1:12" ht="33" customHeight="1" outlineLevel="2" x14ac:dyDescent="0.25">
      <c r="A21" s="2" t="s">
        <v>80</v>
      </c>
      <c r="B21" s="50" t="s">
        <v>271</v>
      </c>
      <c r="C21" s="2" t="s">
        <v>96</v>
      </c>
      <c r="D21" s="82" t="s">
        <v>336</v>
      </c>
      <c r="E21" s="57">
        <v>2008</v>
      </c>
      <c r="F21" s="43"/>
      <c r="G21" s="1" t="s">
        <v>433</v>
      </c>
      <c r="H21" s="44"/>
      <c r="I21" s="66"/>
      <c r="J21" s="106"/>
      <c r="K21" s="100" t="s">
        <v>600</v>
      </c>
      <c r="L21" s="100" t="s">
        <v>529</v>
      </c>
    </row>
    <row r="22" spans="1:12" ht="33" customHeight="1" outlineLevel="1" x14ac:dyDescent="0.25">
      <c r="A22" s="13" t="s">
        <v>311</v>
      </c>
      <c r="B22" s="52">
        <f>SUBTOTAL(3,B18:B21)</f>
        <v>4</v>
      </c>
      <c r="C22" s="9"/>
      <c r="D22" s="10"/>
      <c r="E22" s="58"/>
      <c r="F22" s="9"/>
      <c r="G22" s="11"/>
      <c r="H22" s="12"/>
      <c r="I22" s="66"/>
      <c r="J22" s="110"/>
      <c r="K22" s="102"/>
      <c r="L22" s="102"/>
    </row>
    <row r="23" spans="1:12" ht="33" customHeight="1" outlineLevel="2" x14ac:dyDescent="0.25">
      <c r="A23" s="2" t="s">
        <v>31</v>
      </c>
      <c r="B23" s="50" t="s">
        <v>246</v>
      </c>
      <c r="C23" s="2" t="s">
        <v>260</v>
      </c>
      <c r="D23" s="3" t="s">
        <v>247</v>
      </c>
      <c r="E23" s="59">
        <v>1993</v>
      </c>
      <c r="F23" s="1"/>
      <c r="G23" s="1" t="s">
        <v>259</v>
      </c>
      <c r="H23" s="7" t="s">
        <v>258</v>
      </c>
      <c r="I23" s="66"/>
      <c r="J23" s="106"/>
      <c r="K23" s="101"/>
      <c r="L23" s="101"/>
    </row>
    <row r="24" spans="1:12" ht="33" customHeight="1" outlineLevel="2" x14ac:dyDescent="0.25">
      <c r="A24" s="2" t="s">
        <v>31</v>
      </c>
      <c r="B24" s="50" t="s">
        <v>246</v>
      </c>
      <c r="C24" s="2" t="s">
        <v>342</v>
      </c>
      <c r="D24" s="3" t="s">
        <v>347</v>
      </c>
      <c r="E24" s="59">
        <v>2006</v>
      </c>
      <c r="F24" s="1"/>
      <c r="G24" s="1" t="s">
        <v>348</v>
      </c>
      <c r="H24" s="7" t="s">
        <v>258</v>
      </c>
      <c r="I24" s="66"/>
      <c r="J24" s="106"/>
      <c r="K24" s="101"/>
      <c r="L24" s="101"/>
    </row>
    <row r="25" spans="1:12" ht="33" customHeight="1" outlineLevel="2" x14ac:dyDescent="0.25">
      <c r="A25" s="2" t="s">
        <v>31</v>
      </c>
      <c r="B25" s="50" t="s">
        <v>246</v>
      </c>
      <c r="C25" s="2" t="s">
        <v>341</v>
      </c>
      <c r="D25" s="3" t="s">
        <v>345</v>
      </c>
      <c r="E25" s="59">
        <v>2006</v>
      </c>
      <c r="F25" s="1"/>
      <c r="G25" s="1" t="s">
        <v>346</v>
      </c>
      <c r="H25" s="7" t="s">
        <v>258</v>
      </c>
      <c r="I25" s="66"/>
      <c r="J25" s="106"/>
      <c r="K25" s="101"/>
      <c r="L25" s="101"/>
    </row>
    <row r="26" spans="1:12" ht="33" customHeight="1" outlineLevel="2" x14ac:dyDescent="0.25">
      <c r="A26" s="2" t="s">
        <v>31</v>
      </c>
      <c r="B26" s="50" t="s">
        <v>246</v>
      </c>
      <c r="C26" s="2" t="s">
        <v>342</v>
      </c>
      <c r="D26" s="3" t="s">
        <v>350</v>
      </c>
      <c r="E26" s="59">
        <v>2006</v>
      </c>
      <c r="F26" s="1"/>
      <c r="G26" s="1" t="s">
        <v>349</v>
      </c>
      <c r="H26" s="7" t="s">
        <v>258</v>
      </c>
      <c r="I26" s="66"/>
      <c r="J26" s="106"/>
      <c r="K26" s="101"/>
      <c r="L26" s="101"/>
    </row>
    <row r="27" spans="1:12" ht="33" customHeight="1" outlineLevel="2" x14ac:dyDescent="0.25">
      <c r="A27" s="2" t="s">
        <v>31</v>
      </c>
      <c r="B27" s="50" t="s">
        <v>246</v>
      </c>
      <c r="C27" s="2" t="s">
        <v>261</v>
      </c>
      <c r="D27" s="3" t="s">
        <v>248</v>
      </c>
      <c r="E27" s="59">
        <v>1980</v>
      </c>
      <c r="F27" s="1"/>
      <c r="G27" s="1" t="s">
        <v>262</v>
      </c>
      <c r="H27" s="7" t="s">
        <v>258</v>
      </c>
      <c r="I27" s="66"/>
      <c r="J27" s="106"/>
      <c r="K27" s="101"/>
      <c r="L27" s="101"/>
    </row>
    <row r="28" spans="1:12" ht="33" customHeight="1" outlineLevel="2" x14ac:dyDescent="0.25">
      <c r="A28" s="2" t="s">
        <v>31</v>
      </c>
      <c r="B28" s="50" t="s">
        <v>246</v>
      </c>
      <c r="C28" s="2" t="s">
        <v>281</v>
      </c>
      <c r="D28" s="3" t="s">
        <v>289</v>
      </c>
      <c r="E28" s="59">
        <v>1993</v>
      </c>
      <c r="F28" s="1" t="s">
        <v>680</v>
      </c>
      <c r="G28" s="1" t="s">
        <v>293</v>
      </c>
      <c r="H28" s="7" t="s">
        <v>258</v>
      </c>
      <c r="I28" s="66"/>
      <c r="J28" s="106"/>
      <c r="K28" s="101"/>
      <c r="L28" s="101"/>
    </row>
    <row r="29" spans="1:12" ht="33" customHeight="1" outlineLevel="2" x14ac:dyDescent="0.25">
      <c r="A29" s="2" t="s">
        <v>31</v>
      </c>
      <c r="B29" s="50" t="s">
        <v>246</v>
      </c>
      <c r="C29" s="2" t="s">
        <v>253</v>
      </c>
      <c r="D29" s="3" t="s">
        <v>250</v>
      </c>
      <c r="E29" s="59">
        <v>1993</v>
      </c>
      <c r="F29" s="1"/>
      <c r="G29" s="1" t="s">
        <v>256</v>
      </c>
      <c r="H29" s="7" t="s">
        <v>258</v>
      </c>
      <c r="I29" s="66"/>
      <c r="J29" s="106"/>
      <c r="K29" s="101"/>
      <c r="L29" s="101"/>
    </row>
    <row r="30" spans="1:12" ht="33" customHeight="1" outlineLevel="2" x14ac:dyDescent="0.25">
      <c r="A30" s="2" t="s">
        <v>31</v>
      </c>
      <c r="B30" s="50" t="s">
        <v>246</v>
      </c>
      <c r="C30" s="2" t="s">
        <v>281</v>
      </c>
      <c r="D30" s="3" t="s">
        <v>282</v>
      </c>
      <c r="E30" s="59">
        <v>1995</v>
      </c>
      <c r="F30" s="1" t="s">
        <v>680</v>
      </c>
      <c r="G30" s="1" t="s">
        <v>293</v>
      </c>
      <c r="H30" s="7" t="s">
        <v>258</v>
      </c>
      <c r="I30" s="66"/>
      <c r="J30" s="106"/>
      <c r="K30" s="101"/>
      <c r="L30" s="101"/>
    </row>
    <row r="31" spans="1:12" ht="33" customHeight="1" outlineLevel="2" x14ac:dyDescent="0.25">
      <c r="A31" s="2" t="s">
        <v>31</v>
      </c>
      <c r="B31" s="50" t="s">
        <v>246</v>
      </c>
      <c r="C31" s="2" t="s">
        <v>281</v>
      </c>
      <c r="D31" s="3" t="s">
        <v>290</v>
      </c>
      <c r="E31" s="59">
        <v>1980</v>
      </c>
      <c r="F31" s="1"/>
      <c r="H31" s="7" t="s">
        <v>258</v>
      </c>
      <c r="I31" s="66"/>
      <c r="J31" s="106"/>
      <c r="K31" s="101"/>
      <c r="L31" s="101"/>
    </row>
    <row r="32" spans="1:12" ht="33" customHeight="1" outlineLevel="2" x14ac:dyDescent="0.25">
      <c r="A32" s="2" t="s">
        <v>31</v>
      </c>
      <c r="B32" s="50" t="s">
        <v>246</v>
      </c>
      <c r="C32" s="2" t="s">
        <v>252</v>
      </c>
      <c r="D32" s="3" t="s">
        <v>249</v>
      </c>
      <c r="E32" s="59">
        <v>1980</v>
      </c>
      <c r="F32" s="1"/>
      <c r="G32" s="1" t="s">
        <v>255</v>
      </c>
      <c r="H32" s="7" t="s">
        <v>258</v>
      </c>
      <c r="I32" s="66"/>
      <c r="J32" s="106"/>
      <c r="K32" s="101"/>
      <c r="L32" s="101"/>
    </row>
    <row r="33" spans="1:12" ht="33" customHeight="1" outlineLevel="2" x14ac:dyDescent="0.25">
      <c r="A33" s="2" t="s">
        <v>31</v>
      </c>
      <c r="B33" s="50" t="s">
        <v>246</v>
      </c>
      <c r="C33" s="2" t="s">
        <v>283</v>
      </c>
      <c r="D33" s="3" t="s">
        <v>284</v>
      </c>
      <c r="E33" s="59">
        <v>1995</v>
      </c>
      <c r="F33" s="1" t="s">
        <v>681</v>
      </c>
      <c r="G33" s="1" t="s">
        <v>294</v>
      </c>
      <c r="I33" s="66"/>
      <c r="J33" s="106"/>
      <c r="K33" s="101"/>
      <c r="L33" s="101"/>
    </row>
    <row r="34" spans="1:12" ht="33" customHeight="1" outlineLevel="2" x14ac:dyDescent="0.25">
      <c r="A34" s="2" t="s">
        <v>31</v>
      </c>
      <c r="B34" s="50" t="s">
        <v>246</v>
      </c>
      <c r="C34" s="2" t="s">
        <v>281</v>
      </c>
      <c r="D34" s="3" t="s">
        <v>285</v>
      </c>
      <c r="E34" s="59">
        <v>1995</v>
      </c>
      <c r="F34" s="1" t="s">
        <v>682</v>
      </c>
      <c r="G34" s="1" t="s">
        <v>295</v>
      </c>
      <c r="I34" s="66"/>
      <c r="J34" s="106"/>
      <c r="K34" s="101"/>
      <c r="L34" s="101"/>
    </row>
    <row r="35" spans="1:12" ht="33" customHeight="1" outlineLevel="2" x14ac:dyDescent="0.25">
      <c r="A35" s="2" t="s">
        <v>31</v>
      </c>
      <c r="B35" s="50" t="s">
        <v>246</v>
      </c>
      <c r="C35" s="2" t="s">
        <v>281</v>
      </c>
      <c r="D35" s="3" t="s">
        <v>286</v>
      </c>
      <c r="E35" s="59">
        <v>1995</v>
      </c>
      <c r="F35" s="1" t="s">
        <v>683</v>
      </c>
      <c r="G35" s="1" t="s">
        <v>296</v>
      </c>
      <c r="I35" s="66"/>
      <c r="J35" s="106"/>
      <c r="K35" s="101"/>
      <c r="L35" s="101"/>
    </row>
    <row r="36" spans="1:12" ht="33" customHeight="1" outlineLevel="2" x14ac:dyDescent="0.25">
      <c r="A36" s="2" t="s">
        <v>31</v>
      </c>
      <c r="B36" s="50" t="s">
        <v>246</v>
      </c>
      <c r="C36" s="2" t="s">
        <v>344</v>
      </c>
      <c r="D36" s="3" t="s">
        <v>291</v>
      </c>
      <c r="E36" s="59">
        <v>1980</v>
      </c>
      <c r="F36" s="1"/>
      <c r="H36" s="7" t="s">
        <v>258</v>
      </c>
      <c r="I36" s="66"/>
      <c r="J36" s="106"/>
      <c r="K36" s="101"/>
      <c r="L36" s="101"/>
    </row>
    <row r="37" spans="1:12" ht="33" customHeight="1" outlineLevel="2" x14ac:dyDescent="0.25">
      <c r="A37" s="2" t="s">
        <v>31</v>
      </c>
      <c r="B37" s="50" t="s">
        <v>246</v>
      </c>
      <c r="C37" s="2" t="s">
        <v>283</v>
      </c>
      <c r="D37" s="3" t="s">
        <v>287</v>
      </c>
      <c r="E37" s="59">
        <v>1995</v>
      </c>
      <c r="F37" s="1" t="s">
        <v>684</v>
      </c>
      <c r="G37" s="1" t="s">
        <v>297</v>
      </c>
      <c r="I37" s="66"/>
      <c r="J37" s="106"/>
      <c r="K37" s="101"/>
      <c r="L37" s="101"/>
    </row>
    <row r="38" spans="1:12" ht="33" customHeight="1" outlineLevel="2" x14ac:dyDescent="0.25">
      <c r="A38" s="2" t="s">
        <v>31</v>
      </c>
      <c r="B38" s="50" t="s">
        <v>246</v>
      </c>
      <c r="C38" s="2" t="s">
        <v>254</v>
      </c>
      <c r="D38" s="3" t="s">
        <v>251</v>
      </c>
      <c r="E38" s="59">
        <v>1980</v>
      </c>
      <c r="F38" s="1"/>
      <c r="G38" s="1" t="s">
        <v>257</v>
      </c>
      <c r="H38" s="7" t="s">
        <v>258</v>
      </c>
      <c r="I38" s="66"/>
      <c r="J38" s="106"/>
      <c r="K38" s="101"/>
      <c r="L38" s="101"/>
    </row>
    <row r="39" spans="1:12" ht="33" customHeight="1" outlineLevel="2" x14ac:dyDescent="0.25">
      <c r="A39" s="2" t="s">
        <v>31</v>
      </c>
      <c r="B39" s="50" t="s">
        <v>246</v>
      </c>
      <c r="C39" s="2" t="s">
        <v>168</v>
      </c>
      <c r="D39" s="3" t="s">
        <v>288</v>
      </c>
      <c r="E39" s="59">
        <v>1995</v>
      </c>
      <c r="F39" s="1" t="s">
        <v>685</v>
      </c>
      <c r="G39" s="1" t="s">
        <v>298</v>
      </c>
      <c r="I39" s="66"/>
      <c r="J39" s="106"/>
      <c r="K39" s="101"/>
      <c r="L39" s="101"/>
    </row>
    <row r="40" spans="1:12" ht="33" customHeight="1" outlineLevel="2" x14ac:dyDescent="0.25">
      <c r="A40" s="2" t="s">
        <v>31</v>
      </c>
      <c r="B40" s="50" t="s">
        <v>246</v>
      </c>
      <c r="C40" s="2" t="s">
        <v>281</v>
      </c>
      <c r="D40" s="3" t="s">
        <v>292</v>
      </c>
      <c r="E40" s="59">
        <v>1980</v>
      </c>
      <c r="F40" s="1"/>
      <c r="G40" s="1" t="s">
        <v>357</v>
      </c>
      <c r="H40" s="7" t="s">
        <v>258</v>
      </c>
      <c r="I40" s="66"/>
      <c r="J40" s="106"/>
      <c r="K40" s="101"/>
      <c r="L40" s="101"/>
    </row>
    <row r="41" spans="1:12" ht="33" customHeight="1" outlineLevel="1" x14ac:dyDescent="0.25">
      <c r="A41" s="13" t="s">
        <v>312</v>
      </c>
      <c r="B41" s="52">
        <f>SUBTOTAL(3,B23:B40)</f>
        <v>18</v>
      </c>
      <c r="C41" s="9"/>
      <c r="D41" s="10"/>
      <c r="E41" s="58"/>
      <c r="F41" s="9"/>
      <c r="G41" s="11"/>
      <c r="H41" s="12"/>
      <c r="I41" s="66"/>
      <c r="J41" s="110"/>
      <c r="K41" s="102"/>
      <c r="L41" s="102"/>
    </row>
    <row r="42" spans="1:12" ht="33" customHeight="1" outlineLevel="2" x14ac:dyDescent="0.25">
      <c r="A42" s="2" t="s">
        <v>86</v>
      </c>
      <c r="B42" s="50" t="s">
        <v>87</v>
      </c>
      <c r="C42" s="2" t="s">
        <v>88</v>
      </c>
      <c r="D42" s="3" t="s">
        <v>89</v>
      </c>
      <c r="E42" s="59">
        <v>2000</v>
      </c>
      <c r="F42" s="1" t="s">
        <v>90</v>
      </c>
      <c r="G42" s="1" t="s">
        <v>435</v>
      </c>
      <c r="H42" s="7" t="s">
        <v>9</v>
      </c>
      <c r="I42" s="66"/>
      <c r="J42" s="106"/>
      <c r="K42" s="100" t="s">
        <v>434</v>
      </c>
      <c r="L42" s="100" t="s">
        <v>530</v>
      </c>
    </row>
    <row r="43" spans="1:12" ht="33" customHeight="1" outlineLevel="2" x14ac:dyDescent="0.25">
      <c r="A43" s="2" t="s">
        <v>86</v>
      </c>
      <c r="B43" s="50" t="s">
        <v>87</v>
      </c>
      <c r="C43" s="2" t="s">
        <v>88</v>
      </c>
      <c r="D43" s="3" t="s">
        <v>91</v>
      </c>
      <c r="E43" s="59">
        <v>2003</v>
      </c>
      <c r="F43" s="1" t="s">
        <v>386</v>
      </c>
      <c r="G43" s="67"/>
      <c r="H43" s="7" t="s">
        <v>93</v>
      </c>
      <c r="I43" s="66" t="s">
        <v>367</v>
      </c>
      <c r="J43" s="106" t="s">
        <v>372</v>
      </c>
      <c r="K43" s="101"/>
      <c r="L43" s="101"/>
    </row>
    <row r="44" spans="1:12" ht="33" customHeight="1" outlineLevel="2" x14ac:dyDescent="0.25">
      <c r="A44" s="2" t="s">
        <v>86</v>
      </c>
      <c r="B44" s="50" t="s">
        <v>87</v>
      </c>
      <c r="C44" s="2" t="s">
        <v>96</v>
      </c>
      <c r="D44" s="3" t="s">
        <v>97</v>
      </c>
      <c r="E44" s="59">
        <v>2009</v>
      </c>
      <c r="F44" s="1" t="s">
        <v>98</v>
      </c>
      <c r="G44" s="1" t="s">
        <v>9</v>
      </c>
      <c r="H44" s="7" t="s">
        <v>93</v>
      </c>
      <c r="I44" s="66"/>
      <c r="J44" s="106"/>
      <c r="K44" s="101"/>
      <c r="L44" s="101"/>
    </row>
    <row r="45" spans="1:12" ht="33" customHeight="1" outlineLevel="2" x14ac:dyDescent="0.25">
      <c r="A45" s="2" t="s">
        <v>86</v>
      </c>
      <c r="B45" s="50" t="s">
        <v>87</v>
      </c>
      <c r="C45" s="2" t="s">
        <v>88</v>
      </c>
      <c r="D45" s="3" t="s">
        <v>94</v>
      </c>
      <c r="E45" s="59">
        <v>2004</v>
      </c>
      <c r="F45" s="1" t="s">
        <v>394</v>
      </c>
      <c r="G45" s="67"/>
      <c r="H45" s="7" t="s">
        <v>93</v>
      </c>
      <c r="I45" s="66" t="s">
        <v>367</v>
      </c>
      <c r="J45" s="106" t="s">
        <v>373</v>
      </c>
      <c r="K45" s="101"/>
      <c r="L45" s="101"/>
    </row>
    <row r="46" spans="1:12" ht="33" customHeight="1" outlineLevel="2" x14ac:dyDescent="0.25">
      <c r="A46" s="2" t="s">
        <v>86</v>
      </c>
      <c r="B46" s="50" t="s">
        <v>87</v>
      </c>
      <c r="C46" s="2" t="s">
        <v>88</v>
      </c>
      <c r="D46" s="3" t="s">
        <v>383</v>
      </c>
      <c r="E46" s="59">
        <v>2007</v>
      </c>
      <c r="F46" s="1"/>
      <c r="G46" s="67"/>
      <c r="I46" s="2"/>
      <c r="J46" s="106"/>
      <c r="K46" s="103" t="s">
        <v>384</v>
      </c>
      <c r="L46" s="101"/>
    </row>
    <row r="47" spans="1:12" ht="33" customHeight="1" outlineLevel="1" x14ac:dyDescent="0.25">
      <c r="A47" s="13" t="s">
        <v>313</v>
      </c>
      <c r="B47" s="52">
        <f>SUBTOTAL(3,B42:B46)</f>
        <v>5</v>
      </c>
      <c r="C47" s="9"/>
      <c r="D47" s="10"/>
      <c r="E47" s="58"/>
      <c r="F47" s="9"/>
      <c r="G47" s="11"/>
      <c r="H47" s="12"/>
      <c r="I47" s="66"/>
      <c r="J47" s="110"/>
      <c r="K47" s="102"/>
      <c r="L47" s="102"/>
    </row>
    <row r="48" spans="1:12" ht="33" customHeight="1" outlineLevel="2" x14ac:dyDescent="0.25">
      <c r="A48" s="2" t="s">
        <v>86</v>
      </c>
      <c r="B48" s="50" t="s">
        <v>99</v>
      </c>
      <c r="C48" s="2" t="s">
        <v>88</v>
      </c>
      <c r="D48" s="3" t="s">
        <v>100</v>
      </c>
      <c r="E48" s="59">
        <v>2000</v>
      </c>
      <c r="F48" s="1" t="s">
        <v>392</v>
      </c>
      <c r="G48" s="67" t="s">
        <v>510</v>
      </c>
      <c r="H48" s="7" t="s">
        <v>102</v>
      </c>
      <c r="I48" s="66" t="s">
        <v>367</v>
      </c>
      <c r="J48" s="106" t="s">
        <v>374</v>
      </c>
      <c r="K48" s="103" t="s">
        <v>405</v>
      </c>
      <c r="L48" s="101"/>
    </row>
    <row r="49" spans="1:12" ht="33" customHeight="1" outlineLevel="2" x14ac:dyDescent="0.25">
      <c r="A49" s="2" t="s">
        <v>86</v>
      </c>
      <c r="B49" s="50" t="s">
        <v>99</v>
      </c>
      <c r="C49" s="2" t="s">
        <v>88</v>
      </c>
      <c r="D49" s="3" t="s">
        <v>109</v>
      </c>
      <c r="E49" s="59">
        <v>2008</v>
      </c>
      <c r="F49" s="1" t="s">
        <v>515</v>
      </c>
      <c r="G49" s="1" t="s">
        <v>511</v>
      </c>
      <c r="H49" s="7" t="s">
        <v>102</v>
      </c>
      <c r="I49" s="66"/>
      <c r="J49" s="106"/>
      <c r="K49" s="103" t="s">
        <v>404</v>
      </c>
      <c r="L49" s="101"/>
    </row>
    <row r="50" spans="1:12" ht="33" customHeight="1" outlineLevel="2" x14ac:dyDescent="0.25">
      <c r="A50" s="2" t="s">
        <v>86</v>
      </c>
      <c r="B50" s="50" t="s">
        <v>99</v>
      </c>
      <c r="C50" s="2" t="s">
        <v>88</v>
      </c>
      <c r="D50" s="3" t="s">
        <v>107</v>
      </c>
      <c r="E50" s="59">
        <v>2008</v>
      </c>
      <c r="F50" s="1" t="s">
        <v>393</v>
      </c>
      <c r="G50" s="67" t="s">
        <v>512</v>
      </c>
      <c r="H50" s="7" t="s">
        <v>102</v>
      </c>
      <c r="I50" s="66" t="s">
        <v>367</v>
      </c>
      <c r="J50" s="106" t="s">
        <v>375</v>
      </c>
      <c r="K50" s="103" t="s">
        <v>404</v>
      </c>
      <c r="L50" s="101"/>
    </row>
    <row r="51" spans="1:12" ht="33" customHeight="1" outlineLevel="2" x14ac:dyDescent="0.25">
      <c r="A51" s="2" t="s">
        <v>86</v>
      </c>
      <c r="B51" s="50" t="s">
        <v>99</v>
      </c>
      <c r="C51" s="2" t="s">
        <v>88</v>
      </c>
      <c r="D51" s="3" t="s">
        <v>105</v>
      </c>
      <c r="E51" s="59">
        <v>2005</v>
      </c>
      <c r="F51" s="1" t="s">
        <v>106</v>
      </c>
      <c r="G51" s="1" t="s">
        <v>514</v>
      </c>
      <c r="H51" s="7" t="s">
        <v>102</v>
      </c>
      <c r="I51" s="66"/>
      <c r="J51" s="106"/>
      <c r="K51" s="103" t="s">
        <v>406</v>
      </c>
      <c r="L51" s="101"/>
    </row>
    <row r="52" spans="1:12" ht="33" customHeight="1" outlineLevel="2" x14ac:dyDescent="0.25">
      <c r="A52" s="2" t="s">
        <v>86</v>
      </c>
      <c r="B52" s="50" t="s">
        <v>99</v>
      </c>
      <c r="C52" s="2" t="s">
        <v>88</v>
      </c>
      <c r="D52" s="3" t="s">
        <v>103</v>
      </c>
      <c r="E52" s="59">
        <v>2002</v>
      </c>
      <c r="F52" s="1" t="s">
        <v>389</v>
      </c>
      <c r="G52" s="67" t="s">
        <v>513</v>
      </c>
      <c r="H52" s="7" t="s">
        <v>102</v>
      </c>
      <c r="I52" s="66" t="s">
        <v>367</v>
      </c>
      <c r="J52" s="106" t="s">
        <v>372</v>
      </c>
      <c r="K52" s="103" t="s">
        <v>406</v>
      </c>
      <c r="L52" s="101"/>
    </row>
    <row r="53" spans="1:12" ht="33" customHeight="1" outlineLevel="1" x14ac:dyDescent="0.25">
      <c r="A53" s="13" t="s">
        <v>314</v>
      </c>
      <c r="B53" s="52">
        <f>SUBTOTAL(3,B48:B52)</f>
        <v>5</v>
      </c>
      <c r="C53" s="9"/>
      <c r="D53" s="10"/>
      <c r="E53" s="58"/>
      <c r="F53" s="9"/>
      <c r="G53" s="11"/>
      <c r="H53" s="12"/>
      <c r="I53" s="66"/>
      <c r="J53" s="110"/>
      <c r="K53" s="102"/>
      <c r="L53" s="102"/>
    </row>
    <row r="54" spans="1:12" ht="33" customHeight="1" outlineLevel="2" x14ac:dyDescent="0.25">
      <c r="A54" s="2" t="s">
        <v>86</v>
      </c>
      <c r="B54" s="50" t="s">
        <v>110</v>
      </c>
      <c r="C54" s="2" t="s">
        <v>82</v>
      </c>
      <c r="D54" s="3" t="s">
        <v>116</v>
      </c>
      <c r="E54" s="59">
        <v>2011</v>
      </c>
      <c r="F54" s="1" t="s">
        <v>117</v>
      </c>
      <c r="G54" s="1" t="s">
        <v>9</v>
      </c>
      <c r="H54" s="7" t="s">
        <v>113</v>
      </c>
      <c r="I54" s="66"/>
      <c r="J54" s="106"/>
      <c r="K54" s="101"/>
      <c r="L54" s="101"/>
    </row>
    <row r="55" spans="1:12" ht="33" customHeight="1" outlineLevel="2" x14ac:dyDescent="0.25">
      <c r="A55" s="2" t="s">
        <v>86</v>
      </c>
      <c r="B55" s="50" t="s">
        <v>110</v>
      </c>
      <c r="C55" s="2" t="s">
        <v>82</v>
      </c>
      <c r="D55" s="3" t="s">
        <v>379</v>
      </c>
      <c r="E55" s="59">
        <v>2010</v>
      </c>
      <c r="F55" s="1"/>
      <c r="I55" s="2"/>
      <c r="J55" s="106"/>
      <c r="K55" s="103" t="s">
        <v>384</v>
      </c>
      <c r="L55" s="101"/>
    </row>
    <row r="56" spans="1:12" ht="33" customHeight="1" outlineLevel="2" x14ac:dyDescent="0.25">
      <c r="A56" s="2" t="s">
        <v>86</v>
      </c>
      <c r="B56" s="50" t="s">
        <v>110</v>
      </c>
      <c r="C56" s="2" t="s">
        <v>82</v>
      </c>
      <c r="D56" s="3" t="s">
        <v>114</v>
      </c>
      <c r="E56" s="59">
        <v>2010</v>
      </c>
      <c r="F56" s="1" t="s">
        <v>115</v>
      </c>
      <c r="G56" s="1" t="s">
        <v>9</v>
      </c>
      <c r="H56" s="7" t="s">
        <v>113</v>
      </c>
      <c r="I56" s="66"/>
      <c r="J56" s="106"/>
      <c r="K56" s="103"/>
      <c r="L56" s="101"/>
    </row>
    <row r="57" spans="1:12" ht="33" customHeight="1" outlineLevel="2" x14ac:dyDescent="0.25">
      <c r="A57" s="2" t="s">
        <v>86</v>
      </c>
      <c r="B57" s="50" t="s">
        <v>110</v>
      </c>
      <c r="C57" s="2" t="s">
        <v>82</v>
      </c>
      <c r="D57" s="3" t="s">
        <v>111</v>
      </c>
      <c r="E57" s="59">
        <v>2010</v>
      </c>
      <c r="F57" s="1" t="s">
        <v>112</v>
      </c>
      <c r="G57" s="1" t="s">
        <v>9</v>
      </c>
      <c r="H57" s="7" t="s">
        <v>113</v>
      </c>
      <c r="I57" s="66"/>
      <c r="J57" s="106"/>
      <c r="K57" s="103"/>
      <c r="L57" s="101"/>
    </row>
    <row r="58" spans="1:12" ht="33" customHeight="1" outlineLevel="2" x14ac:dyDescent="0.25">
      <c r="A58" s="2" t="s">
        <v>86</v>
      </c>
      <c r="B58" s="50" t="s">
        <v>110</v>
      </c>
      <c r="C58" s="2" t="s">
        <v>82</v>
      </c>
      <c r="D58" s="3" t="s">
        <v>118</v>
      </c>
      <c r="E58" s="59">
        <v>2011</v>
      </c>
      <c r="F58" s="1" t="s">
        <v>119</v>
      </c>
      <c r="G58" s="1" t="s">
        <v>9</v>
      </c>
      <c r="H58" s="7" t="s">
        <v>113</v>
      </c>
      <c r="I58" s="66"/>
      <c r="J58" s="106"/>
      <c r="K58" s="103"/>
      <c r="L58" s="101"/>
    </row>
    <row r="59" spans="1:12" ht="33" customHeight="1" outlineLevel="2" x14ac:dyDescent="0.25">
      <c r="A59" s="2" t="s">
        <v>86</v>
      </c>
      <c r="B59" s="50" t="s">
        <v>110</v>
      </c>
      <c r="C59" s="2" t="s">
        <v>82</v>
      </c>
      <c r="D59" s="3" t="s">
        <v>120</v>
      </c>
      <c r="E59" s="59">
        <v>2011</v>
      </c>
      <c r="F59" s="1" t="s">
        <v>121</v>
      </c>
      <c r="G59" s="1" t="s">
        <v>9</v>
      </c>
      <c r="H59" s="7" t="s">
        <v>113</v>
      </c>
      <c r="I59" s="66"/>
      <c r="J59" s="106"/>
      <c r="K59" s="103" t="s">
        <v>384</v>
      </c>
      <c r="L59" s="101"/>
    </row>
    <row r="60" spans="1:12" ht="33" customHeight="1" outlineLevel="1" x14ac:dyDescent="0.25">
      <c r="A60" s="13" t="s">
        <v>315</v>
      </c>
      <c r="B60" s="52">
        <f>SUBTOTAL(3,B54:B59)</f>
        <v>6</v>
      </c>
      <c r="C60" s="9"/>
      <c r="D60" s="10"/>
      <c r="E60" s="58"/>
      <c r="F60" s="9"/>
      <c r="G60" s="11"/>
      <c r="H60" s="12"/>
      <c r="I60" s="66"/>
      <c r="J60" s="110"/>
      <c r="K60" s="102"/>
      <c r="L60" s="102"/>
    </row>
    <row r="61" spans="1:12" ht="33" customHeight="1" outlineLevel="2" x14ac:dyDescent="0.25">
      <c r="A61" s="2" t="s">
        <v>86</v>
      </c>
      <c r="B61" s="50" t="s">
        <v>122</v>
      </c>
      <c r="C61" s="2" t="s">
        <v>88</v>
      </c>
      <c r="D61" s="3" t="s">
        <v>137</v>
      </c>
      <c r="E61" s="59">
        <v>2003</v>
      </c>
      <c r="F61" s="1" t="s">
        <v>687</v>
      </c>
      <c r="G61" s="67" t="s">
        <v>398</v>
      </c>
      <c r="H61" s="7" t="s">
        <v>126</v>
      </c>
      <c r="I61" s="66" t="s">
        <v>367</v>
      </c>
      <c r="J61" s="106"/>
      <c r="K61" s="100" t="s">
        <v>598</v>
      </c>
      <c r="L61" s="100" t="s">
        <v>531</v>
      </c>
    </row>
    <row r="62" spans="1:12" ht="33" customHeight="1" outlineLevel="2" x14ac:dyDescent="0.25">
      <c r="A62" s="2" t="s">
        <v>86</v>
      </c>
      <c r="B62" s="50" t="s">
        <v>122</v>
      </c>
      <c r="C62" s="2" t="s">
        <v>88</v>
      </c>
      <c r="D62" s="3" t="s">
        <v>156</v>
      </c>
      <c r="E62" s="59">
        <v>2009</v>
      </c>
      <c r="F62" s="1" t="s">
        <v>157</v>
      </c>
      <c r="G62" s="1" t="s">
        <v>9</v>
      </c>
      <c r="H62" s="7" t="s">
        <v>134</v>
      </c>
      <c r="I62" s="66"/>
      <c r="J62" s="106"/>
      <c r="K62" s="103" t="s">
        <v>384</v>
      </c>
      <c r="L62" s="101"/>
    </row>
    <row r="63" spans="1:12" ht="33" customHeight="1" outlineLevel="2" x14ac:dyDescent="0.25">
      <c r="A63" s="2" t="s">
        <v>86</v>
      </c>
      <c r="B63" s="50" t="s">
        <v>122</v>
      </c>
      <c r="C63" s="2" t="s">
        <v>88</v>
      </c>
      <c r="D63" s="3" t="s">
        <v>149</v>
      </c>
      <c r="E63" s="59">
        <v>2007</v>
      </c>
      <c r="F63" s="1" t="s">
        <v>150</v>
      </c>
      <c r="G63" s="1" t="s">
        <v>337</v>
      </c>
      <c r="H63" s="7" t="s">
        <v>126</v>
      </c>
      <c r="I63" s="66"/>
      <c r="J63" s="106"/>
      <c r="K63" s="103" t="s">
        <v>384</v>
      </c>
      <c r="L63" s="101"/>
    </row>
    <row r="64" spans="1:12" ht="33" customHeight="1" outlineLevel="2" x14ac:dyDescent="0.25">
      <c r="A64" s="2" t="s">
        <v>86</v>
      </c>
      <c r="B64" s="50" t="s">
        <v>122</v>
      </c>
      <c r="C64" s="2" t="s">
        <v>88</v>
      </c>
      <c r="D64" s="3" t="s">
        <v>131</v>
      </c>
      <c r="E64" s="59">
        <v>2003</v>
      </c>
      <c r="F64" s="1" t="s">
        <v>688</v>
      </c>
      <c r="G64" s="67" t="s">
        <v>396</v>
      </c>
      <c r="H64" s="7" t="s">
        <v>126</v>
      </c>
      <c r="I64" s="66" t="s">
        <v>367</v>
      </c>
      <c r="J64" s="106"/>
      <c r="K64" s="100" t="s">
        <v>436</v>
      </c>
      <c r="L64" s="100" t="s">
        <v>532</v>
      </c>
    </row>
    <row r="65" spans="1:12" ht="33" customHeight="1" outlineLevel="2" x14ac:dyDescent="0.25">
      <c r="A65" s="2" t="s">
        <v>86</v>
      </c>
      <c r="B65" s="50" t="s">
        <v>122</v>
      </c>
      <c r="C65" s="2" t="s">
        <v>88</v>
      </c>
      <c r="D65" s="3" t="s">
        <v>135</v>
      </c>
      <c r="E65" s="59">
        <v>2003</v>
      </c>
      <c r="F65" s="1" t="s">
        <v>136</v>
      </c>
      <c r="G65" s="1" t="s">
        <v>9</v>
      </c>
      <c r="H65" s="7" t="s">
        <v>134</v>
      </c>
      <c r="I65" s="66"/>
      <c r="J65" s="106"/>
      <c r="K65" s="101"/>
      <c r="L65" s="101"/>
    </row>
    <row r="66" spans="1:12" ht="33" customHeight="1" outlineLevel="2" x14ac:dyDescent="0.25">
      <c r="A66" s="2" t="s">
        <v>86</v>
      </c>
      <c r="B66" s="50" t="s">
        <v>122</v>
      </c>
      <c r="C66" s="2" t="s">
        <v>88</v>
      </c>
      <c r="D66" s="3" t="s">
        <v>132</v>
      </c>
      <c r="E66" s="59">
        <v>2003</v>
      </c>
      <c r="F66" s="1" t="s">
        <v>133</v>
      </c>
      <c r="G66" s="1" t="s">
        <v>9</v>
      </c>
      <c r="H66" s="7" t="s">
        <v>134</v>
      </c>
      <c r="I66" s="66"/>
      <c r="J66" s="106"/>
      <c r="K66" s="101"/>
      <c r="L66" s="101"/>
    </row>
    <row r="67" spans="1:12" ht="33" customHeight="1" outlineLevel="2" x14ac:dyDescent="0.25">
      <c r="A67" s="2" t="s">
        <v>86</v>
      </c>
      <c r="B67" s="50" t="s">
        <v>122</v>
      </c>
      <c r="C67" s="2" t="s">
        <v>88</v>
      </c>
      <c r="D67" s="3" t="s">
        <v>144</v>
      </c>
      <c r="E67" s="59">
        <v>2007</v>
      </c>
      <c r="F67" s="1" t="s">
        <v>370</v>
      </c>
      <c r="G67" s="1" t="s">
        <v>9</v>
      </c>
      <c r="H67" s="7" t="s">
        <v>134</v>
      </c>
      <c r="I67" s="66"/>
      <c r="J67" s="106"/>
      <c r="K67" s="101"/>
      <c r="L67" s="101"/>
    </row>
    <row r="68" spans="1:12" ht="33" customHeight="1" outlineLevel="2" x14ac:dyDescent="0.25">
      <c r="A68" s="2" t="s">
        <v>86</v>
      </c>
      <c r="B68" s="50" t="s">
        <v>122</v>
      </c>
      <c r="C68" s="2" t="s">
        <v>88</v>
      </c>
      <c r="D68" s="3" t="s">
        <v>151</v>
      </c>
      <c r="E68" s="59">
        <v>2007</v>
      </c>
      <c r="F68" s="1" t="s">
        <v>108</v>
      </c>
      <c r="G68" s="67" t="s">
        <v>337</v>
      </c>
      <c r="H68" s="7" t="s">
        <v>126</v>
      </c>
      <c r="I68" s="66" t="s">
        <v>367</v>
      </c>
      <c r="J68" s="106"/>
      <c r="K68" s="103" t="s">
        <v>384</v>
      </c>
      <c r="L68" s="101"/>
    </row>
    <row r="69" spans="1:12" ht="33" customHeight="1" outlineLevel="2" x14ac:dyDescent="0.25">
      <c r="A69" s="2" t="s">
        <v>86</v>
      </c>
      <c r="B69" s="50" t="s">
        <v>122</v>
      </c>
      <c r="C69" s="2" t="s">
        <v>88</v>
      </c>
      <c r="D69" s="3" t="s">
        <v>147</v>
      </c>
      <c r="E69" s="59">
        <v>2007</v>
      </c>
      <c r="F69" s="1" t="s">
        <v>148</v>
      </c>
      <c r="G69" s="1" t="s">
        <v>9</v>
      </c>
      <c r="H69" s="7" t="s">
        <v>134</v>
      </c>
      <c r="I69" s="66"/>
      <c r="J69" s="106"/>
      <c r="K69" s="103" t="s">
        <v>384</v>
      </c>
      <c r="L69" s="101"/>
    </row>
    <row r="70" spans="1:12" ht="33" customHeight="1" outlineLevel="2" x14ac:dyDescent="0.25">
      <c r="A70" s="2" t="s">
        <v>86</v>
      </c>
      <c r="B70" s="50" t="s">
        <v>122</v>
      </c>
      <c r="C70" s="2" t="s">
        <v>88</v>
      </c>
      <c r="D70" s="3" t="s">
        <v>154</v>
      </c>
      <c r="E70" s="59">
        <v>2009</v>
      </c>
      <c r="F70" s="1" t="s">
        <v>155</v>
      </c>
      <c r="G70" s="1" t="s">
        <v>9</v>
      </c>
      <c r="H70" s="7" t="s">
        <v>134</v>
      </c>
      <c r="I70" s="66"/>
      <c r="J70" s="106"/>
      <c r="K70" s="103" t="s">
        <v>384</v>
      </c>
      <c r="L70" s="101"/>
    </row>
    <row r="71" spans="1:12" ht="33" customHeight="1" outlineLevel="2" x14ac:dyDescent="0.25">
      <c r="A71" s="2" t="s">
        <v>86</v>
      </c>
      <c r="B71" s="50" t="s">
        <v>122</v>
      </c>
      <c r="C71" s="2" t="s">
        <v>88</v>
      </c>
      <c r="D71" s="3" t="s">
        <v>138</v>
      </c>
      <c r="E71" s="59">
        <v>2004</v>
      </c>
      <c r="F71" s="1" t="s">
        <v>139</v>
      </c>
      <c r="G71" s="1" t="s">
        <v>397</v>
      </c>
      <c r="H71" s="7" t="s">
        <v>134</v>
      </c>
      <c r="I71" s="66"/>
      <c r="J71" s="106"/>
      <c r="K71" s="103"/>
      <c r="L71" s="101"/>
    </row>
    <row r="72" spans="1:12" ht="33" customHeight="1" outlineLevel="2" x14ac:dyDescent="0.25">
      <c r="A72" s="2" t="s">
        <v>86</v>
      </c>
      <c r="B72" s="50" t="s">
        <v>122</v>
      </c>
      <c r="C72" s="2" t="s">
        <v>88</v>
      </c>
      <c r="D72" s="3" t="s">
        <v>158</v>
      </c>
      <c r="E72" s="59">
        <v>2009</v>
      </c>
      <c r="F72" s="1" t="s">
        <v>159</v>
      </c>
      <c r="G72" s="1" t="s">
        <v>9</v>
      </c>
      <c r="H72" s="7" t="s">
        <v>134</v>
      </c>
      <c r="I72" s="66"/>
      <c r="J72" s="106"/>
      <c r="K72" s="103" t="s">
        <v>384</v>
      </c>
      <c r="L72" s="101"/>
    </row>
    <row r="73" spans="1:12" ht="33" customHeight="1" outlineLevel="2" x14ac:dyDescent="0.25">
      <c r="A73" s="2" t="s">
        <v>86</v>
      </c>
      <c r="B73" s="50" t="s">
        <v>122</v>
      </c>
      <c r="C73" s="2" t="s">
        <v>88</v>
      </c>
      <c r="D73" s="3" t="s">
        <v>127</v>
      </c>
      <c r="E73" s="60" t="s">
        <v>322</v>
      </c>
      <c r="F73" s="1" t="s">
        <v>355</v>
      </c>
      <c r="G73" s="1" t="s">
        <v>356</v>
      </c>
      <c r="H73" s="7" t="s">
        <v>126</v>
      </c>
      <c r="I73" s="66"/>
      <c r="J73" s="106"/>
      <c r="K73" s="101"/>
      <c r="L73" s="101"/>
    </row>
    <row r="74" spans="1:12" ht="33" customHeight="1" outlineLevel="2" x14ac:dyDescent="0.25">
      <c r="A74" s="2" t="s">
        <v>86</v>
      </c>
      <c r="B74" s="50" t="s">
        <v>122</v>
      </c>
      <c r="C74" s="2" t="s">
        <v>88</v>
      </c>
      <c r="D74" s="3" t="s">
        <v>142</v>
      </c>
      <c r="E74" s="59">
        <v>2005</v>
      </c>
      <c r="F74" s="1" t="s">
        <v>143</v>
      </c>
      <c r="G74" s="1" t="s">
        <v>9</v>
      </c>
      <c r="H74" s="7" t="s">
        <v>134</v>
      </c>
      <c r="I74" s="66"/>
      <c r="J74" s="106"/>
      <c r="K74" s="101"/>
      <c r="L74" s="101"/>
    </row>
    <row r="75" spans="1:12" ht="33" customHeight="1" outlineLevel="2" x14ac:dyDescent="0.25">
      <c r="A75" s="2" t="s">
        <v>86</v>
      </c>
      <c r="B75" s="50" t="s">
        <v>122</v>
      </c>
      <c r="C75" s="2" t="s">
        <v>88</v>
      </c>
      <c r="D75" s="3" t="s">
        <v>140</v>
      </c>
      <c r="E75" s="59">
        <v>2005</v>
      </c>
      <c r="F75" s="1" t="s">
        <v>141</v>
      </c>
      <c r="G75" s="1" t="s">
        <v>9</v>
      </c>
      <c r="H75" s="7" t="s">
        <v>134</v>
      </c>
      <c r="I75" s="66"/>
      <c r="J75" s="106"/>
      <c r="K75" s="101"/>
      <c r="L75" s="101"/>
    </row>
    <row r="76" spans="1:12" ht="33" customHeight="1" outlineLevel="2" x14ac:dyDescent="0.25">
      <c r="A76" s="2" t="s">
        <v>86</v>
      </c>
      <c r="B76" s="50" t="s">
        <v>122</v>
      </c>
      <c r="C76" s="2" t="s">
        <v>88</v>
      </c>
      <c r="D76" s="3" t="s">
        <v>152</v>
      </c>
      <c r="E76" s="59">
        <v>2009</v>
      </c>
      <c r="F76" s="1" t="s">
        <v>153</v>
      </c>
      <c r="G76" s="1" t="s">
        <v>9</v>
      </c>
      <c r="H76" s="7" t="s">
        <v>134</v>
      </c>
      <c r="I76" s="66"/>
      <c r="J76" s="106"/>
      <c r="K76" s="103" t="s">
        <v>384</v>
      </c>
      <c r="L76" s="101"/>
    </row>
    <row r="77" spans="1:12" ht="33" customHeight="1" outlineLevel="2" x14ac:dyDescent="0.25">
      <c r="A77" s="2" t="s">
        <v>86</v>
      </c>
      <c r="B77" s="50" t="s">
        <v>122</v>
      </c>
      <c r="C77" s="2" t="s">
        <v>88</v>
      </c>
      <c r="D77" s="3" t="s">
        <v>128</v>
      </c>
      <c r="E77" s="59">
        <v>1996</v>
      </c>
      <c r="F77" s="1" t="s">
        <v>129</v>
      </c>
      <c r="G77" s="67" t="s">
        <v>438</v>
      </c>
      <c r="H77" s="7" t="s">
        <v>130</v>
      </c>
      <c r="I77" s="66" t="s">
        <v>367</v>
      </c>
      <c r="J77" s="106"/>
      <c r="K77" s="100" t="s">
        <v>437</v>
      </c>
      <c r="L77" s="100" t="s">
        <v>533</v>
      </c>
    </row>
    <row r="78" spans="1:12" ht="33" customHeight="1" outlineLevel="2" x14ac:dyDescent="0.25">
      <c r="A78" s="2" t="s">
        <v>86</v>
      </c>
      <c r="B78" s="50" t="s">
        <v>122</v>
      </c>
      <c r="C78" s="2" t="s">
        <v>88</v>
      </c>
      <c r="D78" s="3" t="s">
        <v>145</v>
      </c>
      <c r="E78" s="59">
        <v>2007</v>
      </c>
      <c r="F78" s="1" t="s">
        <v>146</v>
      </c>
      <c r="G78" s="1" t="s">
        <v>9</v>
      </c>
      <c r="H78" s="7" t="s">
        <v>134</v>
      </c>
      <c r="I78" s="66"/>
      <c r="J78" s="106"/>
      <c r="K78" s="103" t="s">
        <v>384</v>
      </c>
      <c r="L78" s="101"/>
    </row>
    <row r="79" spans="1:12" ht="33" customHeight="1" outlineLevel="1" x14ac:dyDescent="0.25">
      <c r="A79" s="13" t="s">
        <v>316</v>
      </c>
      <c r="B79" s="52">
        <f>SUBTOTAL(3,B61:B78)</f>
        <v>18</v>
      </c>
      <c r="C79" s="9"/>
      <c r="D79" s="10"/>
      <c r="E79" s="58"/>
      <c r="F79" s="9"/>
      <c r="G79" s="11"/>
      <c r="H79" s="12"/>
      <c r="I79" s="66"/>
      <c r="J79" s="110"/>
      <c r="K79" s="102"/>
      <c r="L79" s="102"/>
    </row>
    <row r="80" spans="1:12" ht="33" customHeight="1" outlineLevel="2" x14ac:dyDescent="0.25">
      <c r="A80" s="2" t="s">
        <v>86</v>
      </c>
      <c r="B80" s="50" t="s">
        <v>160</v>
      </c>
      <c r="C80" s="2" t="s">
        <v>88</v>
      </c>
      <c r="D80" s="81" t="s">
        <v>171</v>
      </c>
      <c r="E80" s="59">
        <v>2001</v>
      </c>
      <c r="F80" s="1" t="s">
        <v>391</v>
      </c>
      <c r="G80" s="67"/>
      <c r="H80" s="7" t="s">
        <v>164</v>
      </c>
      <c r="I80" s="66" t="s">
        <v>367</v>
      </c>
      <c r="J80" s="106" t="s">
        <v>374</v>
      </c>
      <c r="K80" s="101"/>
      <c r="L80" s="101"/>
    </row>
    <row r="81" spans="1:12" ht="33" customHeight="1" outlineLevel="2" x14ac:dyDescent="0.25">
      <c r="A81" s="2" t="s">
        <v>86</v>
      </c>
      <c r="B81" s="50" t="s">
        <v>160</v>
      </c>
      <c r="C81" s="2" t="s">
        <v>161</v>
      </c>
      <c r="D81" s="81" t="s">
        <v>162</v>
      </c>
      <c r="E81" s="59">
        <v>2009</v>
      </c>
      <c r="F81" s="1" t="s">
        <v>163</v>
      </c>
      <c r="G81" s="1" t="s">
        <v>9</v>
      </c>
      <c r="H81" s="7" t="s">
        <v>164</v>
      </c>
      <c r="I81" s="66"/>
      <c r="J81" s="106"/>
      <c r="K81" s="101"/>
      <c r="L81" s="101"/>
    </row>
    <row r="82" spans="1:12" ht="33" customHeight="1" outlineLevel="2" x14ac:dyDescent="0.25">
      <c r="A82" s="2" t="s">
        <v>86</v>
      </c>
      <c r="B82" s="50" t="s">
        <v>160</v>
      </c>
      <c r="C82" s="2" t="s">
        <v>88</v>
      </c>
      <c r="D82" s="81" t="s">
        <v>378</v>
      </c>
      <c r="E82" s="59">
        <v>2010</v>
      </c>
      <c r="F82" s="1"/>
      <c r="I82" s="2"/>
      <c r="J82" s="106"/>
      <c r="K82" s="103" t="s">
        <v>384</v>
      </c>
      <c r="L82" s="101"/>
    </row>
    <row r="83" spans="1:12" ht="33" customHeight="1" outlineLevel="2" x14ac:dyDescent="0.25">
      <c r="A83" s="2" t="s">
        <v>86</v>
      </c>
      <c r="B83" s="50" t="s">
        <v>160</v>
      </c>
      <c r="C83" s="2" t="s">
        <v>168</v>
      </c>
      <c r="D83" s="81" t="s">
        <v>169</v>
      </c>
      <c r="E83" s="59">
        <v>2006</v>
      </c>
      <c r="F83" s="1" t="s">
        <v>170</v>
      </c>
      <c r="G83" s="1" t="s">
        <v>9</v>
      </c>
      <c r="H83" s="7" t="s">
        <v>164</v>
      </c>
      <c r="I83" s="66"/>
      <c r="J83" s="106"/>
      <c r="K83" s="101"/>
      <c r="L83" s="101"/>
    </row>
    <row r="84" spans="1:12" ht="33" customHeight="1" outlineLevel="2" x14ac:dyDescent="0.25">
      <c r="A84" s="2" t="s">
        <v>86</v>
      </c>
      <c r="B84" s="50" t="s">
        <v>160</v>
      </c>
      <c r="C84" s="2" t="s">
        <v>165</v>
      </c>
      <c r="D84" s="81" t="s">
        <v>166</v>
      </c>
      <c r="E84" s="59">
        <v>2001</v>
      </c>
      <c r="F84" s="1" t="s">
        <v>390</v>
      </c>
      <c r="G84" s="67" t="s">
        <v>395</v>
      </c>
      <c r="H84" s="7" t="s">
        <v>164</v>
      </c>
      <c r="I84" s="66" t="s">
        <v>367</v>
      </c>
      <c r="J84" s="106" t="s">
        <v>372</v>
      </c>
      <c r="K84" s="101"/>
      <c r="L84" s="101"/>
    </row>
    <row r="85" spans="1:12" ht="33" customHeight="1" outlineLevel="2" x14ac:dyDescent="0.25">
      <c r="A85" s="2" t="s">
        <v>86</v>
      </c>
      <c r="B85" s="50" t="s">
        <v>160</v>
      </c>
      <c r="C85" s="2" t="s">
        <v>88</v>
      </c>
      <c r="D85" s="3" t="s">
        <v>380</v>
      </c>
      <c r="E85" s="59">
        <v>2007</v>
      </c>
      <c r="F85" s="1"/>
      <c r="G85" s="67"/>
      <c r="I85" s="2"/>
      <c r="J85" s="106"/>
      <c r="K85" s="103" t="s">
        <v>384</v>
      </c>
      <c r="L85" s="101"/>
    </row>
    <row r="86" spans="1:12" ht="33" customHeight="1" outlineLevel="2" x14ac:dyDescent="0.25">
      <c r="A86" s="2" t="s">
        <v>86</v>
      </c>
      <c r="B86" s="50" t="s">
        <v>160</v>
      </c>
      <c r="C86" s="2" t="s">
        <v>88</v>
      </c>
      <c r="D86" s="3" t="s">
        <v>381</v>
      </c>
      <c r="E86" s="59">
        <v>2007</v>
      </c>
      <c r="F86" s="1"/>
      <c r="G86" s="67"/>
      <c r="I86" s="2"/>
      <c r="J86" s="106"/>
      <c r="K86" s="103" t="s">
        <v>384</v>
      </c>
      <c r="L86" s="101"/>
    </row>
    <row r="87" spans="1:12" ht="33" customHeight="1" outlineLevel="2" x14ac:dyDescent="0.25">
      <c r="A87" s="2" t="s">
        <v>86</v>
      </c>
      <c r="B87" s="50" t="s">
        <v>160</v>
      </c>
      <c r="C87" s="2" t="s">
        <v>88</v>
      </c>
      <c r="D87" s="3" t="s">
        <v>382</v>
      </c>
      <c r="E87" s="59">
        <v>2007</v>
      </c>
      <c r="F87" s="1"/>
      <c r="G87" s="67"/>
      <c r="I87" s="2"/>
      <c r="J87" s="106"/>
      <c r="K87" s="103" t="s">
        <v>384</v>
      </c>
      <c r="L87" s="101"/>
    </row>
    <row r="88" spans="1:12" ht="33" customHeight="1" outlineLevel="1" x14ac:dyDescent="0.25">
      <c r="A88" s="13" t="s">
        <v>317</v>
      </c>
      <c r="B88" s="52">
        <f>SUBTOTAL(3,B80:B87)</f>
        <v>8</v>
      </c>
      <c r="C88" s="9"/>
      <c r="D88" s="10"/>
      <c r="E88" s="58"/>
      <c r="F88" s="9"/>
      <c r="G88" s="11"/>
      <c r="H88" s="12"/>
      <c r="I88" s="66"/>
      <c r="J88" s="110"/>
      <c r="K88" s="102"/>
      <c r="L88" s="102"/>
    </row>
    <row r="89" spans="1:12" ht="33" customHeight="1" outlineLevel="2" x14ac:dyDescent="0.25">
      <c r="A89" s="2" t="s">
        <v>299</v>
      </c>
      <c r="B89" s="50" t="s">
        <v>300</v>
      </c>
      <c r="C89" s="2" t="s">
        <v>301</v>
      </c>
      <c r="D89" s="3" t="s">
        <v>361</v>
      </c>
      <c r="E89" s="59">
        <v>2006</v>
      </c>
      <c r="F89" s="1" t="s">
        <v>676</v>
      </c>
      <c r="G89" s="1" t="s">
        <v>363</v>
      </c>
      <c r="H89" s="7" t="s">
        <v>302</v>
      </c>
      <c r="I89" s="66"/>
      <c r="J89" s="106"/>
      <c r="K89" s="101"/>
      <c r="L89" s="101"/>
    </row>
    <row r="90" spans="1:12" ht="33" customHeight="1" outlineLevel="2" x14ac:dyDescent="0.25">
      <c r="A90" s="2" t="s">
        <v>299</v>
      </c>
      <c r="B90" s="50" t="s">
        <v>300</v>
      </c>
      <c r="C90" s="2" t="s">
        <v>303</v>
      </c>
      <c r="D90" s="3" t="s">
        <v>304</v>
      </c>
      <c r="E90" s="59">
        <v>2006</v>
      </c>
      <c r="F90" s="1" t="s">
        <v>679</v>
      </c>
      <c r="G90" s="1" t="s">
        <v>678</v>
      </c>
      <c r="H90" s="7" t="s">
        <v>302</v>
      </c>
      <c r="I90" s="66"/>
      <c r="J90" s="106"/>
      <c r="K90" s="101"/>
      <c r="L90" s="101"/>
    </row>
    <row r="91" spans="1:12" ht="33" customHeight="1" outlineLevel="2" x14ac:dyDescent="0.25">
      <c r="A91" s="2" t="s">
        <v>299</v>
      </c>
      <c r="B91" s="50" t="s">
        <v>300</v>
      </c>
      <c r="C91" s="2" t="s">
        <v>213</v>
      </c>
      <c r="D91" s="3" t="s">
        <v>305</v>
      </c>
      <c r="E91" s="59">
        <v>1997</v>
      </c>
      <c r="F91" s="1" t="s">
        <v>677</v>
      </c>
      <c r="G91" s="1" t="s">
        <v>362</v>
      </c>
      <c r="H91" s="7" t="s">
        <v>302</v>
      </c>
      <c r="I91" s="66"/>
      <c r="J91" s="106"/>
      <c r="K91" s="101"/>
      <c r="L91" s="101"/>
    </row>
    <row r="92" spans="1:12" ht="33" customHeight="1" outlineLevel="2" x14ac:dyDescent="0.25">
      <c r="A92" s="2" t="s">
        <v>299</v>
      </c>
      <c r="B92" s="50" t="s">
        <v>300</v>
      </c>
      <c r="D92" s="3" t="s">
        <v>306</v>
      </c>
      <c r="E92" s="59">
        <v>1990</v>
      </c>
      <c r="F92" s="1"/>
      <c r="G92" s="1" t="s">
        <v>307</v>
      </c>
      <c r="H92" s="7" t="s">
        <v>302</v>
      </c>
      <c r="I92" s="66"/>
      <c r="J92" s="106"/>
      <c r="K92" s="101"/>
      <c r="L92" s="101"/>
    </row>
    <row r="93" spans="1:12" ht="33" customHeight="1" outlineLevel="1" x14ac:dyDescent="0.25">
      <c r="A93" s="13" t="s">
        <v>318</v>
      </c>
      <c r="B93" s="52">
        <f>SUBTOTAL(3,B89:B92)</f>
        <v>4</v>
      </c>
      <c r="C93" s="9"/>
      <c r="D93" s="10"/>
      <c r="E93" s="58"/>
      <c r="F93" s="9"/>
      <c r="G93" s="11"/>
      <c r="H93" s="12"/>
      <c r="I93" s="66"/>
      <c r="J93" s="110"/>
      <c r="K93" s="102"/>
      <c r="L93" s="102"/>
    </row>
    <row r="94" spans="1:12" ht="33" customHeight="1" outlineLevel="2" x14ac:dyDescent="0.25">
      <c r="A94" s="2" t="s">
        <v>57</v>
      </c>
      <c r="B94" s="50" t="s">
        <v>273</v>
      </c>
      <c r="C94" s="2" t="s">
        <v>192</v>
      </c>
      <c r="D94" s="3" t="s">
        <v>276</v>
      </c>
      <c r="E94" s="56">
        <v>2001</v>
      </c>
      <c r="F94" s="1" t="s">
        <v>674</v>
      </c>
      <c r="G94" s="1" t="s">
        <v>440</v>
      </c>
      <c r="H94" s="7" t="s">
        <v>351</v>
      </c>
      <c r="I94" s="66"/>
      <c r="J94" s="106"/>
      <c r="K94" s="100" t="s">
        <v>439</v>
      </c>
      <c r="L94" s="100" t="s">
        <v>534</v>
      </c>
    </row>
    <row r="95" spans="1:12" ht="33" customHeight="1" outlineLevel="2" x14ac:dyDescent="0.25">
      <c r="A95" s="2" t="s">
        <v>57</v>
      </c>
      <c r="B95" s="50" t="s">
        <v>273</v>
      </c>
      <c r="C95" s="2" t="s">
        <v>216</v>
      </c>
      <c r="D95" s="3" t="s">
        <v>340</v>
      </c>
      <c r="E95" s="56">
        <v>1996</v>
      </c>
      <c r="F95" s="1" t="s">
        <v>667</v>
      </c>
      <c r="G95" s="1" t="s">
        <v>442</v>
      </c>
      <c r="H95" s="7" t="s">
        <v>351</v>
      </c>
      <c r="I95" s="66"/>
      <c r="J95" s="106"/>
      <c r="K95" s="100" t="s">
        <v>441</v>
      </c>
      <c r="L95" s="100" t="s">
        <v>535</v>
      </c>
    </row>
    <row r="96" spans="1:12" ht="33" customHeight="1" outlineLevel="2" x14ac:dyDescent="0.25">
      <c r="A96" s="2" t="s">
        <v>57</v>
      </c>
      <c r="B96" s="50" t="s">
        <v>273</v>
      </c>
      <c r="C96" s="2" t="s">
        <v>216</v>
      </c>
      <c r="D96" s="3" t="s">
        <v>278</v>
      </c>
      <c r="E96" s="56">
        <v>1993</v>
      </c>
      <c r="F96" s="1" t="s">
        <v>668</v>
      </c>
      <c r="G96" s="1" t="s">
        <v>443</v>
      </c>
      <c r="H96" s="7" t="s">
        <v>351</v>
      </c>
      <c r="I96" s="66"/>
      <c r="J96" s="106"/>
      <c r="K96" s="100" t="s">
        <v>597</v>
      </c>
      <c r="L96" s="100" t="s">
        <v>536</v>
      </c>
    </row>
    <row r="97" spans="1:12" ht="33" customHeight="1" outlineLevel="2" x14ac:dyDescent="0.25">
      <c r="A97" s="2" t="s">
        <v>57</v>
      </c>
      <c r="B97" s="50" t="s">
        <v>273</v>
      </c>
      <c r="C97" s="2" t="s">
        <v>216</v>
      </c>
      <c r="D97" s="3" t="s">
        <v>339</v>
      </c>
      <c r="E97" s="56">
        <v>2005</v>
      </c>
      <c r="F97" s="1" t="s">
        <v>669</v>
      </c>
      <c r="G97" s="1" t="s">
        <v>352</v>
      </c>
      <c r="H97" s="7" t="s">
        <v>351</v>
      </c>
      <c r="I97" s="66"/>
      <c r="J97" s="106"/>
      <c r="K97" s="100" t="s">
        <v>537</v>
      </c>
      <c r="L97" s="100" t="s">
        <v>538</v>
      </c>
    </row>
    <row r="98" spans="1:12" ht="33" customHeight="1" outlineLevel="2" x14ac:dyDescent="0.25">
      <c r="A98" s="2" t="s">
        <v>57</v>
      </c>
      <c r="B98" s="50" t="s">
        <v>273</v>
      </c>
      <c r="C98" s="2" t="s">
        <v>192</v>
      </c>
      <c r="D98" s="3" t="s">
        <v>277</v>
      </c>
      <c r="E98" s="56">
        <v>2001</v>
      </c>
      <c r="F98" s="1" t="s">
        <v>670</v>
      </c>
      <c r="G98" s="1" t="s">
        <v>445</v>
      </c>
      <c r="H98" s="7" t="s">
        <v>351</v>
      </c>
      <c r="I98" s="66"/>
      <c r="J98" s="106"/>
      <c r="K98" s="100" t="s">
        <v>444</v>
      </c>
      <c r="L98" s="100" t="s">
        <v>539</v>
      </c>
    </row>
    <row r="99" spans="1:12" ht="33" customHeight="1" outlineLevel="2" x14ac:dyDescent="0.25">
      <c r="A99" s="2" t="s">
        <v>57</v>
      </c>
      <c r="B99" s="50" t="s">
        <v>273</v>
      </c>
      <c r="C99" s="2" t="s">
        <v>82</v>
      </c>
      <c r="D99" s="3" t="s">
        <v>275</v>
      </c>
      <c r="E99" s="56">
        <v>1997</v>
      </c>
      <c r="F99" s="1" t="s">
        <v>675</v>
      </c>
      <c r="G99" s="1" t="s">
        <v>353</v>
      </c>
      <c r="H99" s="7" t="s">
        <v>351</v>
      </c>
      <c r="I99" s="66"/>
      <c r="J99" s="106"/>
      <c r="K99" s="100" t="s">
        <v>599</v>
      </c>
      <c r="L99" s="100" t="s">
        <v>540</v>
      </c>
    </row>
    <row r="100" spans="1:12" ht="33" customHeight="1" outlineLevel="2" x14ac:dyDescent="0.25">
      <c r="A100" s="2" t="s">
        <v>57</v>
      </c>
      <c r="B100" s="50" t="s">
        <v>273</v>
      </c>
      <c r="C100" s="2" t="s">
        <v>82</v>
      </c>
      <c r="D100" s="3" t="s">
        <v>274</v>
      </c>
      <c r="E100" s="56">
        <v>1997</v>
      </c>
      <c r="F100" s="1" t="s">
        <v>672</v>
      </c>
      <c r="G100" s="1" t="s">
        <v>449</v>
      </c>
      <c r="H100" s="7" t="s">
        <v>351</v>
      </c>
      <c r="I100" s="66"/>
      <c r="J100" s="106"/>
      <c r="K100" s="100" t="s">
        <v>446</v>
      </c>
      <c r="L100" s="100" t="s">
        <v>541</v>
      </c>
    </row>
    <row r="101" spans="1:12" ht="33" customHeight="1" outlineLevel="2" x14ac:dyDescent="0.25">
      <c r="A101" s="2" t="s">
        <v>57</v>
      </c>
      <c r="B101" s="50" t="s">
        <v>273</v>
      </c>
      <c r="C101" s="2" t="s">
        <v>82</v>
      </c>
      <c r="D101" s="3" t="s">
        <v>338</v>
      </c>
      <c r="E101" s="56">
        <v>2004</v>
      </c>
      <c r="F101" s="1" t="s">
        <v>671</v>
      </c>
      <c r="G101" s="1" t="s">
        <v>448</v>
      </c>
      <c r="H101" s="7" t="s">
        <v>351</v>
      </c>
      <c r="I101" s="66"/>
      <c r="J101" s="106"/>
      <c r="K101" s="100" t="s">
        <v>447</v>
      </c>
      <c r="L101" s="100" t="s">
        <v>542</v>
      </c>
    </row>
    <row r="102" spans="1:12" ht="33" customHeight="1" outlineLevel="2" x14ac:dyDescent="0.25">
      <c r="A102" s="2" t="s">
        <v>57</v>
      </c>
      <c r="B102" s="50" t="s">
        <v>273</v>
      </c>
      <c r="C102" s="2" t="s">
        <v>192</v>
      </c>
      <c r="D102" s="3" t="s">
        <v>631</v>
      </c>
      <c r="E102" s="56">
        <v>1995</v>
      </c>
      <c r="F102" s="1" t="s">
        <v>673</v>
      </c>
      <c r="G102" s="1" t="s">
        <v>451</v>
      </c>
      <c r="H102" s="7" t="s">
        <v>351</v>
      </c>
      <c r="I102" s="66"/>
      <c r="J102" s="106"/>
      <c r="K102" s="100" t="s">
        <v>450</v>
      </c>
      <c r="L102" s="100" t="s">
        <v>543</v>
      </c>
    </row>
    <row r="103" spans="1:12" ht="33" customHeight="1" outlineLevel="1" x14ac:dyDescent="0.25">
      <c r="A103" s="13" t="s">
        <v>319</v>
      </c>
      <c r="B103" s="52">
        <f>SUBTOTAL(3,B94:B102)</f>
        <v>9</v>
      </c>
      <c r="C103" s="9"/>
      <c r="D103" s="10"/>
      <c r="E103" s="58"/>
      <c r="F103" s="9"/>
      <c r="G103" s="11"/>
      <c r="H103" s="12"/>
      <c r="I103" s="66"/>
      <c r="J103" s="110"/>
      <c r="K103" s="102"/>
      <c r="L103" s="102"/>
    </row>
    <row r="104" spans="1:12" ht="33" customHeight="1" outlineLevel="2" x14ac:dyDescent="0.25">
      <c r="A104" s="2" t="s">
        <v>57</v>
      </c>
      <c r="B104" s="50" t="s">
        <v>58</v>
      </c>
      <c r="C104" s="2" t="s">
        <v>181</v>
      </c>
      <c r="D104" s="3" t="s">
        <v>586</v>
      </c>
      <c r="E104" s="59">
        <v>1992</v>
      </c>
      <c r="F104" s="1" t="s">
        <v>636</v>
      </c>
      <c r="G104" s="1" t="s">
        <v>453</v>
      </c>
      <c r="H104" s="7" t="s">
        <v>244</v>
      </c>
      <c r="I104" s="66"/>
      <c r="J104" s="106"/>
      <c r="K104" s="100" t="s">
        <v>452</v>
      </c>
      <c r="L104" s="100" t="s">
        <v>544</v>
      </c>
    </row>
    <row r="105" spans="1:12" ht="33" customHeight="1" outlineLevel="2" x14ac:dyDescent="0.25">
      <c r="A105" s="2" t="s">
        <v>57</v>
      </c>
      <c r="B105" s="50" t="s">
        <v>58</v>
      </c>
      <c r="C105" s="2" t="s">
        <v>192</v>
      </c>
      <c r="D105" s="3" t="s">
        <v>587</v>
      </c>
      <c r="E105" s="59">
        <v>1992</v>
      </c>
      <c r="F105" s="1" t="s">
        <v>637</v>
      </c>
      <c r="G105" s="1" t="s">
        <v>455</v>
      </c>
      <c r="H105" s="7" t="s">
        <v>244</v>
      </c>
      <c r="I105" s="66"/>
      <c r="J105" s="106"/>
      <c r="K105" s="100" t="s">
        <v>454</v>
      </c>
      <c r="L105" s="100" t="s">
        <v>545</v>
      </c>
    </row>
    <row r="106" spans="1:12" ht="33" customHeight="1" outlineLevel="2" x14ac:dyDescent="0.25">
      <c r="A106" s="2" t="s">
        <v>57</v>
      </c>
      <c r="B106" s="50" t="s">
        <v>58</v>
      </c>
      <c r="C106" s="2" t="s">
        <v>178</v>
      </c>
      <c r="D106" s="3" t="s">
        <v>180</v>
      </c>
      <c r="E106" s="59">
        <v>2010</v>
      </c>
      <c r="F106" s="1" t="s">
        <v>666</v>
      </c>
      <c r="G106" s="1" t="s">
        <v>457</v>
      </c>
      <c r="H106" s="7" t="s">
        <v>244</v>
      </c>
      <c r="I106" s="66"/>
      <c r="J106" s="106"/>
      <c r="K106" s="100" t="s">
        <v>456</v>
      </c>
      <c r="L106" s="100" t="s">
        <v>546</v>
      </c>
    </row>
    <row r="107" spans="1:12" ht="33" customHeight="1" outlineLevel="2" x14ac:dyDescent="0.25">
      <c r="A107" s="2" t="s">
        <v>57</v>
      </c>
      <c r="B107" s="50" t="s">
        <v>58</v>
      </c>
      <c r="C107" s="2" t="s">
        <v>96</v>
      </c>
      <c r="D107" s="3" t="s">
        <v>588</v>
      </c>
      <c r="E107" s="59">
        <v>1997</v>
      </c>
      <c r="F107" s="1" t="s">
        <v>639</v>
      </c>
      <c r="G107" s="1" t="s">
        <v>459</v>
      </c>
      <c r="H107" s="7" t="s">
        <v>244</v>
      </c>
      <c r="I107" s="66"/>
      <c r="J107" s="106"/>
      <c r="K107" s="100" t="s">
        <v>458</v>
      </c>
      <c r="L107" s="100" t="s">
        <v>547</v>
      </c>
    </row>
    <row r="108" spans="1:12" ht="33" customHeight="1" outlineLevel="2" x14ac:dyDescent="0.25">
      <c r="A108" s="2" t="s">
        <v>57</v>
      </c>
      <c r="B108" s="50" t="s">
        <v>58</v>
      </c>
      <c r="C108" s="2" t="s">
        <v>82</v>
      </c>
      <c r="D108" s="3" t="s">
        <v>589</v>
      </c>
      <c r="E108" s="59">
        <v>1989</v>
      </c>
      <c r="F108" s="1" t="s">
        <v>638</v>
      </c>
      <c r="G108" s="1" t="s">
        <v>633</v>
      </c>
      <c r="H108" s="7" t="s">
        <v>244</v>
      </c>
      <c r="I108" s="66"/>
      <c r="J108" s="106"/>
      <c r="K108" s="100" t="s">
        <v>548</v>
      </c>
      <c r="L108" s="100" t="s">
        <v>549</v>
      </c>
    </row>
    <row r="109" spans="1:12" ht="33" customHeight="1" outlineLevel="2" x14ac:dyDescent="0.25">
      <c r="A109" s="2" t="s">
        <v>57</v>
      </c>
      <c r="B109" s="50" t="s">
        <v>58</v>
      </c>
      <c r="C109" s="2" t="s">
        <v>82</v>
      </c>
      <c r="D109" s="3" t="s">
        <v>172</v>
      </c>
      <c r="E109" s="59">
        <v>1982</v>
      </c>
      <c r="F109" s="1" t="s">
        <v>640</v>
      </c>
      <c r="G109" s="1" t="s">
        <v>461</v>
      </c>
      <c r="H109" s="7" t="s">
        <v>244</v>
      </c>
      <c r="I109" s="66"/>
      <c r="J109" s="106"/>
      <c r="K109" s="100" t="s">
        <v>460</v>
      </c>
      <c r="L109" s="100" t="s">
        <v>550</v>
      </c>
    </row>
    <row r="110" spans="1:12" ht="33" customHeight="1" outlineLevel="2" x14ac:dyDescent="0.25">
      <c r="A110" s="2" t="s">
        <v>57</v>
      </c>
      <c r="B110" s="50" t="s">
        <v>58</v>
      </c>
      <c r="C110" s="2" t="s">
        <v>183</v>
      </c>
      <c r="D110" s="3" t="s">
        <v>184</v>
      </c>
      <c r="E110" s="59">
        <v>1983</v>
      </c>
      <c r="F110" s="1" t="s">
        <v>642</v>
      </c>
      <c r="G110" s="1" t="s">
        <v>464</v>
      </c>
      <c r="H110" s="7" t="s">
        <v>244</v>
      </c>
      <c r="I110" s="66"/>
      <c r="J110" s="106"/>
      <c r="K110" s="100" t="s">
        <v>463</v>
      </c>
      <c r="L110" s="100" t="s">
        <v>551</v>
      </c>
    </row>
    <row r="111" spans="1:12" ht="33" customHeight="1" outlineLevel="2" x14ac:dyDescent="0.25">
      <c r="A111" s="2" t="s">
        <v>57</v>
      </c>
      <c r="B111" s="50" t="s">
        <v>58</v>
      </c>
      <c r="C111" s="2" t="s">
        <v>178</v>
      </c>
      <c r="D111" s="3" t="s">
        <v>179</v>
      </c>
      <c r="E111" s="59">
        <v>2005</v>
      </c>
      <c r="F111" s="1" t="s">
        <v>641</v>
      </c>
      <c r="G111" s="1" t="s">
        <v>466</v>
      </c>
      <c r="H111" s="7" t="s">
        <v>244</v>
      </c>
      <c r="I111" s="66"/>
      <c r="J111" s="106"/>
      <c r="K111" s="100" t="s">
        <v>465</v>
      </c>
      <c r="L111" s="100" t="s">
        <v>552</v>
      </c>
    </row>
    <row r="112" spans="1:12" ht="33" customHeight="1" outlineLevel="2" x14ac:dyDescent="0.25">
      <c r="A112" s="2" t="s">
        <v>57</v>
      </c>
      <c r="B112" s="50" t="s">
        <v>58</v>
      </c>
      <c r="C112" s="2" t="s">
        <v>192</v>
      </c>
      <c r="D112" s="3" t="s">
        <v>194</v>
      </c>
      <c r="E112" s="59">
        <v>1993</v>
      </c>
      <c r="F112" s="1" t="s">
        <v>9</v>
      </c>
      <c r="G112" s="1" t="s">
        <v>195</v>
      </c>
      <c r="H112" s="7" t="s">
        <v>196</v>
      </c>
      <c r="I112" s="66"/>
      <c r="J112" s="106"/>
      <c r="K112" s="101"/>
      <c r="L112" s="101"/>
    </row>
    <row r="113" spans="1:12" ht="33" customHeight="1" outlineLevel="2" x14ac:dyDescent="0.25">
      <c r="A113" s="2" t="s">
        <v>57</v>
      </c>
      <c r="B113" s="50" t="s">
        <v>58</v>
      </c>
      <c r="C113" s="2" t="s">
        <v>182</v>
      </c>
      <c r="D113" s="3" t="s">
        <v>585</v>
      </c>
      <c r="E113" s="59">
        <v>1992</v>
      </c>
      <c r="F113" s="1" t="s">
        <v>643</v>
      </c>
      <c r="G113" s="1" t="s">
        <v>470</v>
      </c>
      <c r="H113" s="7" t="s">
        <v>244</v>
      </c>
      <c r="I113" s="66"/>
      <c r="J113" s="106"/>
      <c r="K113" s="100" t="s">
        <v>469</v>
      </c>
      <c r="L113" s="100" t="s">
        <v>553</v>
      </c>
    </row>
    <row r="114" spans="1:12" ht="33" customHeight="1" outlineLevel="2" x14ac:dyDescent="0.25">
      <c r="A114" s="2" t="s">
        <v>57</v>
      </c>
      <c r="B114" s="50" t="s">
        <v>58</v>
      </c>
      <c r="C114" s="2" t="s">
        <v>182</v>
      </c>
      <c r="D114" s="3" t="s">
        <v>584</v>
      </c>
      <c r="E114" s="59">
        <v>1998</v>
      </c>
      <c r="F114" s="1" t="s">
        <v>644</v>
      </c>
      <c r="G114" s="1" t="s">
        <v>468</v>
      </c>
      <c r="H114" s="7" t="s">
        <v>244</v>
      </c>
      <c r="I114" s="66"/>
      <c r="J114" s="106"/>
      <c r="K114" s="100" t="s">
        <v>467</v>
      </c>
      <c r="L114" s="100" t="s">
        <v>554</v>
      </c>
    </row>
    <row r="115" spans="1:12" ht="33" customHeight="1" outlineLevel="2" x14ac:dyDescent="0.25">
      <c r="A115" s="2" t="s">
        <v>57</v>
      </c>
      <c r="B115" s="50" t="s">
        <v>58</v>
      </c>
      <c r="C115" s="2" t="s">
        <v>82</v>
      </c>
      <c r="D115" s="3" t="s">
        <v>176</v>
      </c>
      <c r="E115" s="59">
        <v>2004</v>
      </c>
      <c r="F115" s="1" t="s">
        <v>645</v>
      </c>
      <c r="G115" s="1" t="s">
        <v>472</v>
      </c>
      <c r="H115" s="7" t="s">
        <v>244</v>
      </c>
      <c r="I115" s="66"/>
      <c r="J115" s="106"/>
      <c r="K115" s="100" t="s">
        <v>471</v>
      </c>
      <c r="L115" s="100" t="s">
        <v>555</v>
      </c>
    </row>
    <row r="116" spans="1:12" ht="33" customHeight="1" outlineLevel="2" x14ac:dyDescent="0.25">
      <c r="A116" s="2" t="s">
        <v>57</v>
      </c>
      <c r="B116" s="50" t="s">
        <v>58</v>
      </c>
      <c r="C116" s="2" t="s">
        <v>82</v>
      </c>
      <c r="D116" s="3" t="s">
        <v>173</v>
      </c>
      <c r="E116" s="59">
        <v>1982</v>
      </c>
      <c r="F116" s="1" t="s">
        <v>640</v>
      </c>
      <c r="G116" s="1" t="s">
        <v>462</v>
      </c>
      <c r="H116" s="7" t="s">
        <v>244</v>
      </c>
      <c r="I116" s="66"/>
      <c r="J116" s="106"/>
      <c r="K116" s="100" t="s">
        <v>460</v>
      </c>
      <c r="L116" s="100" t="s">
        <v>550</v>
      </c>
    </row>
    <row r="117" spans="1:12" ht="33" customHeight="1" outlineLevel="2" x14ac:dyDescent="0.25">
      <c r="A117" s="2" t="s">
        <v>57</v>
      </c>
      <c r="B117" s="50" t="s">
        <v>58</v>
      </c>
      <c r="C117" s="2" t="s">
        <v>188</v>
      </c>
      <c r="D117" s="3" t="s">
        <v>189</v>
      </c>
      <c r="E117" s="59">
        <v>2008</v>
      </c>
      <c r="F117" s="1" t="s">
        <v>646</v>
      </c>
      <c r="G117" s="1" t="s">
        <v>474</v>
      </c>
      <c r="H117" s="7" t="s">
        <v>244</v>
      </c>
      <c r="I117" s="66"/>
      <c r="J117" s="106"/>
      <c r="K117" s="100" t="s">
        <v>473</v>
      </c>
      <c r="L117" s="100" t="s">
        <v>556</v>
      </c>
    </row>
    <row r="118" spans="1:12" ht="33" customHeight="1" outlineLevel="2" x14ac:dyDescent="0.25">
      <c r="A118" s="2" t="s">
        <v>57</v>
      </c>
      <c r="B118" s="50" t="s">
        <v>58</v>
      </c>
      <c r="C118" s="2" t="s">
        <v>183</v>
      </c>
      <c r="D118" s="3" t="s">
        <v>579</v>
      </c>
      <c r="E118" s="59">
        <v>1994</v>
      </c>
      <c r="F118" s="1" t="s">
        <v>647</v>
      </c>
      <c r="G118" s="1" t="s">
        <v>476</v>
      </c>
      <c r="H118" s="7" t="s">
        <v>244</v>
      </c>
      <c r="I118" s="66"/>
      <c r="J118" s="106"/>
      <c r="K118" s="100" t="s">
        <v>475</v>
      </c>
      <c r="L118" s="100" t="s">
        <v>557</v>
      </c>
    </row>
    <row r="119" spans="1:12" ht="33" customHeight="1" outlineLevel="2" x14ac:dyDescent="0.25">
      <c r="A119" s="2" t="s">
        <v>57</v>
      </c>
      <c r="B119" s="50" t="s">
        <v>58</v>
      </c>
      <c r="C119" s="2" t="s">
        <v>182</v>
      </c>
      <c r="D119" s="3" t="s">
        <v>580</v>
      </c>
      <c r="E119" s="59">
        <v>1982</v>
      </c>
      <c r="F119" s="1" t="s">
        <v>648</v>
      </c>
      <c r="G119" s="1" t="s">
        <v>478</v>
      </c>
      <c r="H119" s="7" t="s">
        <v>244</v>
      </c>
      <c r="I119" s="66"/>
      <c r="J119" s="106"/>
      <c r="K119" s="100" t="s">
        <v>477</v>
      </c>
      <c r="L119" s="100" t="s">
        <v>558</v>
      </c>
    </row>
    <row r="120" spans="1:12" ht="33" customHeight="1" outlineLevel="2" x14ac:dyDescent="0.25">
      <c r="A120" s="2" t="s">
        <v>57</v>
      </c>
      <c r="B120" s="50" t="s">
        <v>58</v>
      </c>
      <c r="C120" s="2" t="s">
        <v>84</v>
      </c>
      <c r="D120" s="3" t="s">
        <v>581</v>
      </c>
      <c r="E120" s="59">
        <v>1994</v>
      </c>
      <c r="F120" s="1" t="s">
        <v>649</v>
      </c>
      <c r="G120" s="1" t="s">
        <v>480</v>
      </c>
      <c r="H120" s="7" t="s">
        <v>244</v>
      </c>
      <c r="I120" s="66"/>
      <c r="J120" s="106"/>
      <c r="K120" s="100" t="s">
        <v>479</v>
      </c>
      <c r="L120" s="100" t="s">
        <v>559</v>
      </c>
    </row>
    <row r="121" spans="1:12" ht="33" customHeight="1" outlineLevel="2" x14ac:dyDescent="0.25">
      <c r="A121" s="2" t="s">
        <v>57</v>
      </c>
      <c r="B121" s="50" t="s">
        <v>58</v>
      </c>
      <c r="C121" s="2" t="s">
        <v>82</v>
      </c>
      <c r="D121" s="3" t="s">
        <v>582</v>
      </c>
      <c r="E121" s="59">
        <v>1999</v>
      </c>
      <c r="F121" s="1" t="s">
        <v>650</v>
      </c>
      <c r="G121" s="1" t="s">
        <v>482</v>
      </c>
      <c r="H121" s="7" t="s">
        <v>244</v>
      </c>
      <c r="I121" s="66"/>
      <c r="J121" s="106"/>
      <c r="K121" s="100" t="s">
        <v>481</v>
      </c>
      <c r="L121" s="100" t="s">
        <v>560</v>
      </c>
    </row>
    <row r="122" spans="1:12" ht="33" customHeight="1" outlineLevel="2" x14ac:dyDescent="0.25">
      <c r="A122" s="2" t="s">
        <v>57</v>
      </c>
      <c r="B122" s="50" t="s">
        <v>58</v>
      </c>
      <c r="C122" s="2" t="s">
        <v>192</v>
      </c>
      <c r="D122" s="3" t="s">
        <v>197</v>
      </c>
      <c r="E122" s="59">
        <v>1997</v>
      </c>
      <c r="F122" s="1" t="s">
        <v>652</v>
      </c>
      <c r="G122" s="1" t="s">
        <v>484</v>
      </c>
      <c r="H122" s="7" t="s">
        <v>244</v>
      </c>
      <c r="I122" s="66"/>
      <c r="J122" s="106"/>
      <c r="K122" s="100" t="s">
        <v>483</v>
      </c>
      <c r="L122" s="100" t="s">
        <v>561</v>
      </c>
    </row>
    <row r="123" spans="1:12" ht="33" customHeight="1" outlineLevel="2" x14ac:dyDescent="0.25">
      <c r="A123" s="2" t="s">
        <v>57</v>
      </c>
      <c r="B123" s="50" t="s">
        <v>58</v>
      </c>
      <c r="C123" s="2" t="s">
        <v>183</v>
      </c>
      <c r="D123" s="3" t="s">
        <v>186</v>
      </c>
      <c r="E123" s="59">
        <v>1996</v>
      </c>
      <c r="F123" s="1" t="s">
        <v>653</v>
      </c>
      <c r="G123" s="1" t="s">
        <v>486</v>
      </c>
      <c r="H123" s="7" t="s">
        <v>244</v>
      </c>
      <c r="I123" s="66"/>
      <c r="J123" s="106"/>
      <c r="K123" s="100" t="s">
        <v>485</v>
      </c>
      <c r="L123" s="100" t="s">
        <v>562</v>
      </c>
    </row>
    <row r="124" spans="1:12" ht="33" customHeight="1" outlineLevel="2" x14ac:dyDescent="0.25">
      <c r="A124" s="2" t="s">
        <v>57</v>
      </c>
      <c r="B124" s="50" t="s">
        <v>58</v>
      </c>
      <c r="C124" s="2" t="s">
        <v>181</v>
      </c>
      <c r="D124" s="3" t="s">
        <v>583</v>
      </c>
      <c r="E124" s="59">
        <v>1997</v>
      </c>
      <c r="F124" s="1" t="s">
        <v>651</v>
      </c>
      <c r="G124" s="1" t="s">
        <v>488</v>
      </c>
      <c r="H124" s="7" t="s">
        <v>244</v>
      </c>
      <c r="I124" s="66"/>
      <c r="J124" s="106"/>
      <c r="K124" s="100" t="s">
        <v>487</v>
      </c>
      <c r="L124" s="100" t="s">
        <v>563</v>
      </c>
    </row>
    <row r="125" spans="1:12" ht="33" customHeight="1" outlineLevel="2" x14ac:dyDescent="0.25">
      <c r="A125" s="2" t="s">
        <v>57</v>
      </c>
      <c r="B125" s="50" t="s">
        <v>58</v>
      </c>
      <c r="C125" s="2" t="s">
        <v>183</v>
      </c>
      <c r="D125" s="3" t="s">
        <v>185</v>
      </c>
      <c r="E125" s="59">
        <v>1987</v>
      </c>
      <c r="F125" s="1" t="s">
        <v>654</v>
      </c>
      <c r="G125" s="1" t="s">
        <v>490</v>
      </c>
      <c r="H125" s="7" t="s">
        <v>244</v>
      </c>
      <c r="I125" s="66"/>
      <c r="J125" s="106"/>
      <c r="K125" s="100" t="s">
        <v>489</v>
      </c>
      <c r="L125" s="100" t="s">
        <v>564</v>
      </c>
    </row>
    <row r="126" spans="1:12" ht="33" customHeight="1" outlineLevel="2" x14ac:dyDescent="0.25">
      <c r="A126" s="2" t="s">
        <v>57</v>
      </c>
      <c r="B126" s="50" t="s">
        <v>58</v>
      </c>
      <c r="C126" s="2" t="s">
        <v>88</v>
      </c>
      <c r="D126" s="3" t="s">
        <v>199</v>
      </c>
      <c r="E126" s="59">
        <v>2004</v>
      </c>
      <c r="F126" s="1" t="s">
        <v>655</v>
      </c>
      <c r="G126" s="1" t="s">
        <v>492</v>
      </c>
      <c r="H126" s="7" t="s">
        <v>493</v>
      </c>
      <c r="I126" s="66"/>
      <c r="J126" s="106"/>
      <c r="K126" s="100" t="s">
        <v>491</v>
      </c>
      <c r="L126" s="100" t="s">
        <v>565</v>
      </c>
    </row>
    <row r="127" spans="1:12" ht="33" customHeight="1" outlineLevel="2" x14ac:dyDescent="0.25">
      <c r="A127" s="2" t="s">
        <v>57</v>
      </c>
      <c r="B127" s="50" t="s">
        <v>58</v>
      </c>
      <c r="C127" s="2" t="s">
        <v>96</v>
      </c>
      <c r="D127" s="3" t="s">
        <v>201</v>
      </c>
      <c r="E127" s="59">
        <v>1995</v>
      </c>
      <c r="F127" s="1" t="s">
        <v>656</v>
      </c>
      <c r="G127" s="1" t="s">
        <v>495</v>
      </c>
      <c r="H127" s="7" t="s">
        <v>244</v>
      </c>
      <c r="I127" s="66"/>
      <c r="J127" s="106"/>
      <c r="K127" s="100" t="s">
        <v>494</v>
      </c>
      <c r="L127" s="100" t="s">
        <v>566</v>
      </c>
    </row>
    <row r="128" spans="1:12" ht="33" customHeight="1" outlineLevel="2" x14ac:dyDescent="0.25">
      <c r="A128" s="2" t="s">
        <v>57</v>
      </c>
      <c r="B128" s="50" t="s">
        <v>58</v>
      </c>
      <c r="C128" s="2" t="s">
        <v>82</v>
      </c>
      <c r="D128" s="3" t="s">
        <v>175</v>
      </c>
      <c r="E128" s="59">
        <v>1998</v>
      </c>
      <c r="F128" s="1" t="s">
        <v>657</v>
      </c>
      <c r="G128" s="1" t="s">
        <v>497</v>
      </c>
      <c r="H128" s="7" t="s">
        <v>244</v>
      </c>
      <c r="I128" s="66"/>
      <c r="J128" s="106"/>
      <c r="K128" s="100" t="s">
        <v>496</v>
      </c>
      <c r="L128" s="100" t="s">
        <v>567</v>
      </c>
    </row>
    <row r="129" spans="1:12" ht="33" customHeight="1" outlineLevel="2" x14ac:dyDescent="0.25">
      <c r="A129" s="2" t="s">
        <v>57</v>
      </c>
      <c r="B129" s="50" t="s">
        <v>58</v>
      </c>
      <c r="C129" s="2" t="s">
        <v>82</v>
      </c>
      <c r="D129" s="3" t="s">
        <v>174</v>
      </c>
      <c r="E129" s="59">
        <v>1994</v>
      </c>
      <c r="F129" s="1" t="s">
        <v>658</v>
      </c>
      <c r="G129" s="1" t="s">
        <v>499</v>
      </c>
      <c r="H129" s="7" t="s">
        <v>244</v>
      </c>
      <c r="I129" s="66"/>
      <c r="J129" s="106"/>
      <c r="K129" s="100" t="s">
        <v>498</v>
      </c>
      <c r="L129" s="100" t="s">
        <v>568</v>
      </c>
    </row>
    <row r="130" spans="1:12" ht="33" customHeight="1" outlineLevel="2" x14ac:dyDescent="0.25">
      <c r="A130" s="2" t="s">
        <v>57</v>
      </c>
      <c r="B130" s="50" t="s">
        <v>58</v>
      </c>
      <c r="C130" s="2" t="s">
        <v>188</v>
      </c>
      <c r="D130" s="3" t="s">
        <v>577</v>
      </c>
      <c r="E130" s="59">
        <v>2004</v>
      </c>
      <c r="F130" s="1" t="s">
        <v>659</v>
      </c>
      <c r="G130" s="1" t="s">
        <v>634</v>
      </c>
      <c r="H130" s="7" t="s">
        <v>244</v>
      </c>
      <c r="I130" s="66"/>
      <c r="J130" s="106"/>
      <c r="K130" s="100" t="s">
        <v>576</v>
      </c>
      <c r="L130" s="100" t="s">
        <v>590</v>
      </c>
    </row>
    <row r="131" spans="1:12" ht="33" customHeight="1" outlineLevel="2" x14ac:dyDescent="0.25">
      <c r="A131" s="2" t="s">
        <v>57</v>
      </c>
      <c r="B131" s="50" t="s">
        <v>58</v>
      </c>
      <c r="C131" s="2" t="s">
        <v>84</v>
      </c>
      <c r="D131" s="3" t="s">
        <v>578</v>
      </c>
      <c r="E131" s="59">
        <v>1997</v>
      </c>
      <c r="F131" s="1" t="s">
        <v>660</v>
      </c>
      <c r="G131" s="1" t="s">
        <v>501</v>
      </c>
      <c r="H131" s="7" t="s">
        <v>244</v>
      </c>
      <c r="I131" s="66"/>
      <c r="J131" s="106"/>
      <c r="K131" s="100" t="s">
        <v>500</v>
      </c>
      <c r="L131" s="100" t="s">
        <v>569</v>
      </c>
    </row>
    <row r="132" spans="1:12" ht="33" customHeight="1" outlineLevel="2" x14ac:dyDescent="0.25">
      <c r="A132" s="2" t="s">
        <v>57</v>
      </c>
      <c r="B132" s="50" t="s">
        <v>58</v>
      </c>
      <c r="C132" s="2" t="s">
        <v>192</v>
      </c>
      <c r="D132" s="3" t="s">
        <v>198</v>
      </c>
      <c r="E132" s="59">
        <v>2008</v>
      </c>
      <c r="F132" s="1" t="s">
        <v>661</v>
      </c>
      <c r="G132" s="1" t="s">
        <v>503</v>
      </c>
      <c r="H132" s="7" t="s">
        <v>244</v>
      </c>
      <c r="I132" s="66"/>
      <c r="J132" s="106"/>
      <c r="K132" s="100" t="s">
        <v>502</v>
      </c>
      <c r="L132" s="100" t="s">
        <v>570</v>
      </c>
    </row>
    <row r="133" spans="1:12" ht="33" customHeight="1" outlineLevel="2" x14ac:dyDescent="0.25">
      <c r="A133" s="2" t="s">
        <v>57</v>
      </c>
      <c r="B133" s="50" t="s">
        <v>58</v>
      </c>
      <c r="C133" s="2" t="s">
        <v>183</v>
      </c>
      <c r="D133" s="3" t="s">
        <v>187</v>
      </c>
      <c r="E133" s="59">
        <v>2003</v>
      </c>
      <c r="F133" s="1" t="s">
        <v>662</v>
      </c>
      <c r="G133" s="1" t="s">
        <v>505</v>
      </c>
      <c r="H133" s="7" t="s">
        <v>244</v>
      </c>
      <c r="I133" s="66"/>
      <c r="J133" s="106"/>
      <c r="K133" s="100" t="s">
        <v>504</v>
      </c>
      <c r="L133" s="100" t="s">
        <v>571</v>
      </c>
    </row>
    <row r="134" spans="1:12" ht="33" customHeight="1" outlineLevel="2" x14ac:dyDescent="0.25">
      <c r="A134" s="2" t="s">
        <v>57</v>
      </c>
      <c r="B134" s="50" t="s">
        <v>58</v>
      </c>
      <c r="C134" s="2" t="s">
        <v>190</v>
      </c>
      <c r="D134" s="3" t="s">
        <v>191</v>
      </c>
      <c r="E134" s="59">
        <v>2005</v>
      </c>
      <c r="F134" s="1" t="s">
        <v>663</v>
      </c>
      <c r="G134" s="1" t="s">
        <v>635</v>
      </c>
      <c r="H134" s="7" t="s">
        <v>244</v>
      </c>
      <c r="I134" s="66"/>
      <c r="J134" s="106"/>
      <c r="K134" s="100" t="s">
        <v>572</v>
      </c>
      <c r="L134" s="100" t="s">
        <v>573</v>
      </c>
    </row>
    <row r="135" spans="1:12" ht="33" customHeight="1" outlineLevel="2" x14ac:dyDescent="0.25">
      <c r="A135" s="2" t="s">
        <v>57</v>
      </c>
      <c r="B135" s="50" t="s">
        <v>58</v>
      </c>
      <c r="C135" s="2" t="s">
        <v>192</v>
      </c>
      <c r="D135" s="3" t="s">
        <v>193</v>
      </c>
      <c r="E135" s="59">
        <v>1989</v>
      </c>
      <c r="F135" s="1" t="s">
        <v>664</v>
      </c>
      <c r="G135" s="1" t="s">
        <v>507</v>
      </c>
      <c r="H135" s="7" t="s">
        <v>244</v>
      </c>
      <c r="I135" s="66"/>
      <c r="J135" s="106"/>
      <c r="K135" s="100" t="s">
        <v>506</v>
      </c>
      <c r="L135" s="100" t="s">
        <v>574</v>
      </c>
    </row>
    <row r="136" spans="1:12" ht="33" customHeight="1" outlineLevel="2" x14ac:dyDescent="0.25">
      <c r="A136" s="2" t="s">
        <v>57</v>
      </c>
      <c r="B136" s="50" t="s">
        <v>58</v>
      </c>
      <c r="C136" s="2" t="s">
        <v>96</v>
      </c>
      <c r="D136" s="3" t="s">
        <v>632</v>
      </c>
      <c r="E136" s="59">
        <v>1991</v>
      </c>
      <c r="F136" s="1" t="s">
        <v>9</v>
      </c>
      <c r="G136" s="1" t="s">
        <v>200</v>
      </c>
      <c r="H136" s="7" t="s">
        <v>196</v>
      </c>
      <c r="I136" s="66"/>
      <c r="J136" s="106"/>
      <c r="K136" s="101"/>
      <c r="L136" s="101"/>
    </row>
    <row r="137" spans="1:12" ht="33" customHeight="1" outlineLevel="2" x14ac:dyDescent="0.25">
      <c r="A137" s="2" t="s">
        <v>57</v>
      </c>
      <c r="B137" s="50" t="s">
        <v>58</v>
      </c>
      <c r="C137" s="2" t="s">
        <v>280</v>
      </c>
      <c r="D137" s="3" t="s">
        <v>592</v>
      </c>
      <c r="E137" s="56">
        <v>2001</v>
      </c>
      <c r="F137" s="1" t="s">
        <v>9</v>
      </c>
      <c r="G137" s="1" t="s">
        <v>593</v>
      </c>
      <c r="H137" s="7" t="s">
        <v>354</v>
      </c>
      <c r="I137" s="66"/>
      <c r="J137" s="106"/>
      <c r="K137" s="101"/>
      <c r="L137" s="101"/>
    </row>
    <row r="138" spans="1:12" ht="33" customHeight="1" outlineLevel="2" x14ac:dyDescent="0.25">
      <c r="A138" s="2" t="s">
        <v>57</v>
      </c>
      <c r="B138" s="50" t="s">
        <v>58</v>
      </c>
      <c r="C138" s="2" t="s">
        <v>190</v>
      </c>
      <c r="D138" s="3" t="s">
        <v>591</v>
      </c>
      <c r="E138" s="56">
        <v>2001</v>
      </c>
      <c r="F138" s="1" t="s">
        <v>9</v>
      </c>
      <c r="G138" s="1" t="s">
        <v>594</v>
      </c>
      <c r="H138" s="7" t="s">
        <v>354</v>
      </c>
      <c r="I138" s="66"/>
      <c r="J138" s="106"/>
      <c r="K138" s="101"/>
      <c r="L138" s="101"/>
    </row>
    <row r="139" spans="1:12" ht="33" customHeight="1" outlineLevel="2" x14ac:dyDescent="0.25">
      <c r="A139" s="2" t="s">
        <v>57</v>
      </c>
      <c r="B139" s="50" t="s">
        <v>58</v>
      </c>
      <c r="C139" s="2" t="s">
        <v>213</v>
      </c>
      <c r="D139" s="3" t="s">
        <v>279</v>
      </c>
      <c r="E139" s="56">
        <v>2000</v>
      </c>
      <c r="F139" s="1" t="s">
        <v>9</v>
      </c>
      <c r="G139" s="1" t="s">
        <v>595</v>
      </c>
      <c r="H139" s="7" t="s">
        <v>354</v>
      </c>
      <c r="I139" s="66"/>
      <c r="J139" s="106"/>
      <c r="K139" s="101"/>
      <c r="L139" s="101"/>
    </row>
    <row r="140" spans="1:12" ht="33" customHeight="1" outlineLevel="2" x14ac:dyDescent="0.25">
      <c r="A140" s="2" t="s">
        <v>57</v>
      </c>
      <c r="B140" s="50" t="s">
        <v>58</v>
      </c>
      <c r="C140" s="2" t="s">
        <v>82</v>
      </c>
      <c r="D140" s="3" t="s">
        <v>177</v>
      </c>
      <c r="E140" s="59">
        <v>2008</v>
      </c>
      <c r="F140" s="1" t="s">
        <v>665</v>
      </c>
      <c r="G140" s="1" t="s">
        <v>509</v>
      </c>
      <c r="H140" s="7" t="s">
        <v>244</v>
      </c>
      <c r="I140" s="66"/>
      <c r="J140" s="106"/>
      <c r="K140" s="100" t="s">
        <v>508</v>
      </c>
      <c r="L140" s="100" t="s">
        <v>575</v>
      </c>
    </row>
    <row r="141" spans="1:12" ht="33" customHeight="1" outlineLevel="1" x14ac:dyDescent="0.25">
      <c r="A141" s="13" t="s">
        <v>320</v>
      </c>
      <c r="B141" s="52">
        <f>SUBTOTAL(3,B104:B140)</f>
        <v>37</v>
      </c>
      <c r="C141" s="9"/>
      <c r="D141" s="10"/>
      <c r="E141" s="58"/>
      <c r="F141" s="9"/>
      <c r="G141" s="11"/>
      <c r="H141" s="12"/>
      <c r="I141" s="66"/>
      <c r="J141" s="110"/>
      <c r="K141" s="102"/>
      <c r="L141" s="102"/>
    </row>
    <row r="142" spans="1:12" ht="33" customHeight="1" outlineLevel="2" x14ac:dyDescent="0.25">
      <c r="A142" s="2" t="s">
        <v>202</v>
      </c>
      <c r="B142" s="50" t="s">
        <v>203</v>
      </c>
      <c r="C142" s="2" t="s">
        <v>82</v>
      </c>
      <c r="D142" s="3" t="s">
        <v>204</v>
      </c>
      <c r="E142" s="59">
        <v>2010</v>
      </c>
      <c r="F142" s="1" t="s">
        <v>205</v>
      </c>
      <c r="G142" s="1" t="s">
        <v>9</v>
      </c>
      <c r="H142" s="7" t="s">
        <v>206</v>
      </c>
      <c r="I142" s="66"/>
      <c r="J142" s="106"/>
      <c r="K142" s="101"/>
      <c r="L142" s="101"/>
    </row>
    <row r="143" spans="1:12" ht="33" customHeight="1" outlineLevel="2" x14ac:dyDescent="0.25">
      <c r="A143" s="2" t="s">
        <v>202</v>
      </c>
      <c r="B143" s="50" t="s">
        <v>203</v>
      </c>
      <c r="C143" s="2" t="s">
        <v>96</v>
      </c>
      <c r="D143" s="3" t="s">
        <v>229</v>
      </c>
      <c r="E143" s="59">
        <v>2003</v>
      </c>
      <c r="F143" s="1" t="s">
        <v>230</v>
      </c>
      <c r="G143" s="1" t="s">
        <v>9</v>
      </c>
      <c r="H143" s="7" t="s">
        <v>212</v>
      </c>
      <c r="I143" s="66"/>
      <c r="J143" s="106"/>
      <c r="K143" s="101"/>
      <c r="L143" s="101"/>
    </row>
    <row r="144" spans="1:12" ht="33" customHeight="1" outlineLevel="2" x14ac:dyDescent="0.25">
      <c r="A144" s="2" t="s">
        <v>202</v>
      </c>
      <c r="B144" s="50" t="s">
        <v>203</v>
      </c>
      <c r="C144" s="2" t="s">
        <v>96</v>
      </c>
      <c r="D144" s="3" t="s">
        <v>231</v>
      </c>
      <c r="E144" s="59">
        <v>2004</v>
      </c>
      <c r="F144" s="1" t="s">
        <v>232</v>
      </c>
      <c r="G144" s="1" t="s">
        <v>400</v>
      </c>
      <c r="H144" s="7" t="s">
        <v>206</v>
      </c>
      <c r="I144" s="66"/>
      <c r="J144" s="106"/>
      <c r="K144" s="101"/>
      <c r="L144" s="101"/>
    </row>
    <row r="145" spans="1:12" ht="33" customHeight="1" outlineLevel="2" x14ac:dyDescent="0.25">
      <c r="A145" s="2" t="s">
        <v>202</v>
      </c>
      <c r="B145" s="50" t="s">
        <v>203</v>
      </c>
      <c r="C145" s="2" t="s">
        <v>213</v>
      </c>
      <c r="D145" s="3" t="s">
        <v>214</v>
      </c>
      <c r="E145" s="59">
        <v>2003</v>
      </c>
      <c r="F145" s="1" t="s">
        <v>215</v>
      </c>
      <c r="G145" s="1" t="s">
        <v>9</v>
      </c>
      <c r="H145" s="7" t="s">
        <v>212</v>
      </c>
      <c r="I145" s="66"/>
      <c r="J145" s="106"/>
      <c r="K145" s="101"/>
      <c r="L145" s="101"/>
    </row>
    <row r="146" spans="1:12" ht="33" customHeight="1" outlineLevel="2" x14ac:dyDescent="0.25">
      <c r="A146" s="2" t="s">
        <v>202</v>
      </c>
      <c r="B146" s="50" t="s">
        <v>203</v>
      </c>
      <c r="C146" s="2" t="s">
        <v>168</v>
      </c>
      <c r="D146" s="3" t="s">
        <v>210</v>
      </c>
      <c r="E146" s="59">
        <v>1999</v>
      </c>
      <c r="F146" s="1" t="s">
        <v>211</v>
      </c>
      <c r="G146" s="1" t="s">
        <v>9</v>
      </c>
      <c r="H146" s="7" t="s">
        <v>212</v>
      </c>
      <c r="I146" s="66"/>
      <c r="J146" s="106"/>
      <c r="K146" s="101"/>
      <c r="L146" s="101"/>
    </row>
    <row r="147" spans="1:12" ht="33" customHeight="1" outlineLevel="2" x14ac:dyDescent="0.25">
      <c r="A147" s="2" t="s">
        <v>202</v>
      </c>
      <c r="B147" s="50" t="s">
        <v>203</v>
      </c>
      <c r="C147" s="2" t="s">
        <v>233</v>
      </c>
      <c r="D147" s="3" t="s">
        <v>234</v>
      </c>
      <c r="E147" s="59">
        <v>2003</v>
      </c>
      <c r="F147" s="1" t="s">
        <v>235</v>
      </c>
      <c r="G147" s="1" t="s">
        <v>9</v>
      </c>
      <c r="H147" s="7" t="s">
        <v>212</v>
      </c>
      <c r="I147" s="66"/>
      <c r="J147" s="106"/>
      <c r="K147" s="101"/>
      <c r="L147" s="101"/>
    </row>
    <row r="148" spans="1:12" ht="33" customHeight="1" outlineLevel="2" x14ac:dyDescent="0.25">
      <c r="A148" s="2" t="s">
        <v>202</v>
      </c>
      <c r="B148" s="50" t="s">
        <v>203</v>
      </c>
      <c r="C148" s="2" t="s">
        <v>233</v>
      </c>
      <c r="D148" s="3" t="s">
        <v>238</v>
      </c>
      <c r="E148" s="59">
        <v>2005</v>
      </c>
      <c r="F148" s="1" t="s">
        <v>239</v>
      </c>
      <c r="G148" s="1" t="s">
        <v>399</v>
      </c>
      <c r="H148" s="7" t="s">
        <v>206</v>
      </c>
      <c r="I148" s="66"/>
      <c r="J148" s="106"/>
      <c r="K148" s="101"/>
      <c r="L148" s="101"/>
    </row>
    <row r="149" spans="1:12" ht="33" customHeight="1" outlineLevel="2" x14ac:dyDescent="0.25">
      <c r="A149" s="2" t="s">
        <v>202</v>
      </c>
      <c r="B149" s="50" t="s">
        <v>203</v>
      </c>
      <c r="C149" s="2" t="s">
        <v>233</v>
      </c>
      <c r="D149" s="3" t="s">
        <v>240</v>
      </c>
      <c r="E149" s="59">
        <v>2007</v>
      </c>
      <c r="F149" s="1" t="s">
        <v>241</v>
      </c>
      <c r="G149" s="1" t="s">
        <v>9</v>
      </c>
      <c r="H149" s="7" t="s">
        <v>212</v>
      </c>
      <c r="I149" s="66"/>
      <c r="J149" s="106"/>
      <c r="K149" s="101"/>
      <c r="L149" s="101"/>
    </row>
    <row r="150" spans="1:12" ht="33" customHeight="1" outlineLevel="2" x14ac:dyDescent="0.25">
      <c r="A150" s="2" t="s">
        <v>202</v>
      </c>
      <c r="B150" s="50" t="s">
        <v>203</v>
      </c>
      <c r="C150" s="2" t="s">
        <v>233</v>
      </c>
      <c r="D150" s="3" t="s">
        <v>236</v>
      </c>
      <c r="E150" s="59">
        <v>2004</v>
      </c>
      <c r="F150" s="1" t="s">
        <v>237</v>
      </c>
      <c r="G150" s="1" t="s">
        <v>9</v>
      </c>
      <c r="H150" s="7" t="s">
        <v>212</v>
      </c>
      <c r="I150" s="66"/>
      <c r="J150" s="106"/>
      <c r="K150" s="101"/>
      <c r="L150" s="101"/>
    </row>
    <row r="151" spans="1:12" ht="33" customHeight="1" outlineLevel="2" x14ac:dyDescent="0.25">
      <c r="A151" s="2" t="s">
        <v>202</v>
      </c>
      <c r="B151" s="50" t="s">
        <v>203</v>
      </c>
      <c r="C151" s="2" t="s">
        <v>216</v>
      </c>
      <c r="D151" s="3" t="s">
        <v>217</v>
      </c>
      <c r="E151" s="59">
        <v>2003</v>
      </c>
      <c r="F151" s="1" t="s">
        <v>218</v>
      </c>
      <c r="G151" s="1" t="s">
        <v>9</v>
      </c>
      <c r="H151" s="7" t="s">
        <v>212</v>
      </c>
      <c r="I151" s="66"/>
      <c r="J151" s="106"/>
      <c r="K151" s="101"/>
      <c r="L151" s="101"/>
    </row>
    <row r="152" spans="1:12" ht="33" customHeight="1" outlineLevel="2" x14ac:dyDescent="0.25">
      <c r="A152" s="2" t="s">
        <v>202</v>
      </c>
      <c r="B152" s="50" t="s">
        <v>203</v>
      </c>
      <c r="C152" s="2" t="s">
        <v>216</v>
      </c>
      <c r="D152" s="3" t="s">
        <v>272</v>
      </c>
      <c r="E152" s="56">
        <v>1996</v>
      </c>
      <c r="F152" s="1" t="s">
        <v>369</v>
      </c>
      <c r="G152" s="1" t="s">
        <v>403</v>
      </c>
      <c r="H152" s="7" t="s">
        <v>212</v>
      </c>
      <c r="I152" s="66"/>
      <c r="J152" s="106"/>
      <c r="K152" s="101"/>
      <c r="L152" s="101"/>
    </row>
    <row r="153" spans="1:12" ht="33" customHeight="1" outlineLevel="2" x14ac:dyDescent="0.25">
      <c r="A153" s="2" t="s">
        <v>202</v>
      </c>
      <c r="B153" s="50" t="s">
        <v>203</v>
      </c>
      <c r="C153" s="2" t="s">
        <v>207</v>
      </c>
      <c r="D153" s="3" t="s">
        <v>208</v>
      </c>
      <c r="E153" s="59">
        <v>2004</v>
      </c>
      <c r="F153" s="1" t="s">
        <v>209</v>
      </c>
      <c r="G153" s="1" t="s">
        <v>402</v>
      </c>
      <c r="H153" s="7" t="s">
        <v>206</v>
      </c>
      <c r="I153" s="66"/>
      <c r="J153" s="106"/>
      <c r="K153" s="101"/>
      <c r="L153" s="101"/>
    </row>
    <row r="154" spans="1:12" ht="33" customHeight="1" outlineLevel="2" x14ac:dyDescent="0.25">
      <c r="A154" s="2" t="s">
        <v>202</v>
      </c>
      <c r="B154" s="50" t="s">
        <v>203</v>
      </c>
      <c r="C154" s="2" t="s">
        <v>216</v>
      </c>
      <c r="D154" s="3" t="s">
        <v>221</v>
      </c>
      <c r="E154" s="59">
        <v>2007</v>
      </c>
      <c r="F154" s="1" t="s">
        <v>222</v>
      </c>
      <c r="G154" s="1" t="s">
        <v>9</v>
      </c>
      <c r="H154" s="7" t="s">
        <v>212</v>
      </c>
      <c r="I154" s="66"/>
      <c r="J154" s="106"/>
      <c r="K154" s="101"/>
      <c r="L154" s="101"/>
    </row>
    <row r="155" spans="1:12" ht="33" customHeight="1" outlineLevel="2" x14ac:dyDescent="0.25">
      <c r="A155" s="2" t="s">
        <v>202</v>
      </c>
      <c r="B155" s="50" t="s">
        <v>203</v>
      </c>
      <c r="C155" s="2" t="s">
        <v>216</v>
      </c>
      <c r="D155" s="3" t="s">
        <v>225</v>
      </c>
      <c r="E155" s="59">
        <v>2009</v>
      </c>
      <c r="F155" s="1" t="s">
        <v>226</v>
      </c>
      <c r="G155" s="1" t="s">
        <v>9</v>
      </c>
      <c r="H155" s="7" t="s">
        <v>206</v>
      </c>
      <c r="I155" s="66"/>
      <c r="J155" s="106"/>
      <c r="K155" s="101"/>
      <c r="L155" s="101"/>
    </row>
    <row r="156" spans="1:12" ht="33" customHeight="1" outlineLevel="2" x14ac:dyDescent="0.25">
      <c r="A156" s="2" t="s">
        <v>202</v>
      </c>
      <c r="B156" s="50" t="s">
        <v>203</v>
      </c>
      <c r="C156" s="2" t="s">
        <v>216</v>
      </c>
      <c r="D156" s="3" t="s">
        <v>223</v>
      </c>
      <c r="E156" s="59">
        <v>2009</v>
      </c>
      <c r="F156" s="1" t="s">
        <v>224</v>
      </c>
      <c r="G156" s="1" t="s">
        <v>9</v>
      </c>
      <c r="H156" s="7" t="s">
        <v>206</v>
      </c>
      <c r="I156" s="66"/>
      <c r="J156" s="106"/>
      <c r="K156" s="101"/>
      <c r="L156" s="101"/>
    </row>
    <row r="157" spans="1:12" ht="33" customHeight="1" outlineLevel="2" x14ac:dyDescent="0.25">
      <c r="A157" s="2" t="s">
        <v>202</v>
      </c>
      <c r="B157" s="50" t="s">
        <v>203</v>
      </c>
      <c r="C157" s="2" t="s">
        <v>233</v>
      </c>
      <c r="D157" s="3" t="s">
        <v>242</v>
      </c>
      <c r="E157" s="59">
        <v>2009</v>
      </c>
      <c r="F157" s="1" t="s">
        <v>243</v>
      </c>
      <c r="G157" s="1" t="s">
        <v>9</v>
      </c>
      <c r="H157" s="7" t="s">
        <v>206</v>
      </c>
      <c r="I157" s="66"/>
      <c r="J157" s="106"/>
      <c r="K157" s="101"/>
      <c r="L157" s="101"/>
    </row>
    <row r="158" spans="1:12" ht="33" customHeight="1" outlineLevel="2" x14ac:dyDescent="0.25">
      <c r="A158" s="2" t="s">
        <v>202</v>
      </c>
      <c r="B158" s="50" t="s">
        <v>203</v>
      </c>
      <c r="C158" s="2" t="s">
        <v>216</v>
      </c>
      <c r="D158" s="3" t="s">
        <v>227</v>
      </c>
      <c r="E158" s="59">
        <v>2010</v>
      </c>
      <c r="F158" s="1" t="s">
        <v>228</v>
      </c>
      <c r="G158" s="1" t="s">
        <v>9</v>
      </c>
      <c r="H158" s="7" t="s">
        <v>206</v>
      </c>
      <c r="I158" s="66"/>
      <c r="J158" s="106"/>
      <c r="K158" s="101"/>
      <c r="L158" s="101"/>
    </row>
    <row r="159" spans="1:12" ht="33" customHeight="1" outlineLevel="2" x14ac:dyDescent="0.25">
      <c r="A159" s="2" t="s">
        <v>202</v>
      </c>
      <c r="B159" s="50" t="s">
        <v>203</v>
      </c>
      <c r="C159" s="2" t="s">
        <v>216</v>
      </c>
      <c r="D159" s="3" t="s">
        <v>219</v>
      </c>
      <c r="E159" s="59">
        <v>2004</v>
      </c>
      <c r="F159" s="1" t="s">
        <v>220</v>
      </c>
      <c r="G159" s="1" t="s">
        <v>401</v>
      </c>
      <c r="H159" s="7" t="s">
        <v>212</v>
      </c>
      <c r="I159" s="66"/>
      <c r="J159" s="106"/>
      <c r="K159" s="101"/>
      <c r="L159" s="101"/>
    </row>
    <row r="160" spans="1:12" ht="33" customHeight="1" outlineLevel="1" x14ac:dyDescent="0.25">
      <c r="A160" s="13" t="s">
        <v>321</v>
      </c>
      <c r="B160" s="52">
        <f>SUBTOTAL(3,B142:B159)</f>
        <v>18</v>
      </c>
      <c r="C160" s="9"/>
      <c r="D160" s="10"/>
      <c r="E160" s="58"/>
      <c r="F160" s="9"/>
      <c r="G160" s="11"/>
      <c r="H160" s="12"/>
      <c r="I160" s="66"/>
      <c r="J160" s="111"/>
      <c r="K160" s="102"/>
      <c r="L160" s="102"/>
    </row>
    <row r="161" spans="1:12" ht="33" customHeight="1" x14ac:dyDescent="0.25">
      <c r="A161" s="14" t="s">
        <v>308</v>
      </c>
      <c r="B161" s="53">
        <f>SUBTOTAL(3,B2:B159)</f>
        <v>146</v>
      </c>
      <c r="C161" s="15"/>
      <c r="D161" s="16"/>
      <c r="E161" s="61"/>
      <c r="F161" s="15"/>
      <c r="G161" s="17"/>
      <c r="H161" s="18"/>
      <c r="I161" s="66"/>
      <c r="J161" s="112"/>
      <c r="K161" s="104"/>
      <c r="L161" s="104"/>
    </row>
  </sheetData>
  <sortState ref="A2:H135">
    <sortCondition ref="A2:A135"/>
    <sortCondition ref="B2:B135"/>
    <sortCondition ref="D2:D135"/>
  </sortState>
  <printOptions horizontalCentered="1"/>
  <pageMargins left="0.7" right="0.7" top="0.75" bottom="0.75" header="0.3" footer="0.3"/>
  <pageSetup scale="63" orientation="landscape" horizontalDpi="300" verticalDpi="0" r:id="rId1"/>
  <headerFooter>
    <oddFooter>&amp;L&amp;A&amp;C&amp;F&amp;R&amp;P of &amp;N</oddFooter>
  </headerFooter>
  <rowBreaks count="7" manualBreakCount="7">
    <brk id="22" max="11" man="1"/>
    <brk id="41" max="11" man="1"/>
    <brk id="60" max="11" man="1"/>
    <brk id="79" max="11" man="1"/>
    <brk id="103" max="11" man="1"/>
    <brk id="119" max="11" man="1"/>
    <brk id="140" max="11"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3"/>
  <sheetViews>
    <sheetView zoomScaleNormal="100" workbookViewId="0">
      <selection activeCell="B1" sqref="B1"/>
    </sheetView>
  </sheetViews>
  <sheetFormatPr defaultRowHeight="21.95" customHeight="1" outlineLevelRow="2" x14ac:dyDescent="0.25"/>
  <cols>
    <col min="1" max="1" width="9.140625" style="21"/>
    <col min="2" max="2" width="9.85546875" style="47" customWidth="1"/>
    <col min="3" max="3" width="15" style="26" customWidth="1"/>
    <col min="4" max="4" width="9.7109375" style="25" customWidth="1"/>
    <col min="5" max="5" width="6.85546875" style="29" customWidth="1"/>
    <col min="6" max="6" width="17.7109375" style="1" customWidth="1"/>
    <col min="7" max="7" width="11.5703125" style="1" customWidth="1"/>
    <col min="8" max="8" width="42.28515625" style="1" customWidth="1"/>
    <col min="9" max="9" width="8.140625" style="21" customWidth="1"/>
    <col min="10" max="10" width="12.42578125" style="21" customWidth="1"/>
    <col min="11" max="11" width="13.7109375" style="1" customWidth="1"/>
    <col min="12" max="12" width="12.140625" style="1" customWidth="1"/>
  </cols>
  <sheetData>
    <row r="1" spans="1:12" s="20" customFormat="1" ht="35.25" customHeight="1" x14ac:dyDescent="0.25">
      <c r="A1" s="4" t="s">
        <v>0</v>
      </c>
      <c r="B1" s="46" t="s">
        <v>1</v>
      </c>
      <c r="C1" s="5" t="s">
        <v>2</v>
      </c>
      <c r="D1" s="4" t="s">
        <v>3</v>
      </c>
      <c r="E1" s="4" t="s">
        <v>4</v>
      </c>
      <c r="F1" s="4" t="s">
        <v>5</v>
      </c>
      <c r="G1" s="4" t="s">
        <v>625</v>
      </c>
      <c r="H1" s="4" t="s">
        <v>328</v>
      </c>
      <c r="I1" s="4" t="s">
        <v>70</v>
      </c>
      <c r="J1" s="4" t="s">
        <v>371</v>
      </c>
      <c r="K1" s="87" t="s">
        <v>627</v>
      </c>
      <c r="L1" s="87" t="s">
        <v>626</v>
      </c>
    </row>
    <row r="2" spans="1:12" ht="21.95" customHeight="1" outlineLevel="2" x14ac:dyDescent="0.25">
      <c r="A2" s="21" t="s">
        <v>6</v>
      </c>
      <c r="B2" s="47" t="s">
        <v>7</v>
      </c>
      <c r="C2" s="22" t="s">
        <v>8</v>
      </c>
      <c r="D2" s="21" t="s">
        <v>9</v>
      </c>
      <c r="E2" s="29">
        <v>1991</v>
      </c>
      <c r="F2" s="1" t="s">
        <v>10</v>
      </c>
      <c r="G2" s="99">
        <v>0.9</v>
      </c>
      <c r="H2" s="1" t="s">
        <v>71</v>
      </c>
      <c r="I2" s="21" t="s">
        <v>11</v>
      </c>
      <c r="J2" s="88"/>
      <c r="K2" s="1" t="s">
        <v>605</v>
      </c>
      <c r="L2" s="1" t="s">
        <v>606</v>
      </c>
    </row>
    <row r="3" spans="1:12" ht="21.95" customHeight="1" outlineLevel="2" x14ac:dyDescent="0.25">
      <c r="A3" s="21" t="s">
        <v>6</v>
      </c>
      <c r="B3" s="47" t="s">
        <v>7</v>
      </c>
      <c r="C3" s="22" t="s">
        <v>12</v>
      </c>
      <c r="D3" s="21" t="s">
        <v>9</v>
      </c>
      <c r="E3" s="29">
        <v>1993</v>
      </c>
      <c r="F3" s="1" t="s">
        <v>49</v>
      </c>
      <c r="G3" s="99">
        <v>18.2</v>
      </c>
      <c r="H3" s="1" t="s">
        <v>72</v>
      </c>
      <c r="I3" s="21" t="s">
        <v>11</v>
      </c>
      <c r="J3" s="88"/>
      <c r="K3" s="1" t="s">
        <v>607</v>
      </c>
      <c r="L3" s="1" t="s">
        <v>608</v>
      </c>
    </row>
    <row r="4" spans="1:12" ht="21.95" customHeight="1" outlineLevel="2" x14ac:dyDescent="0.25">
      <c r="A4" s="21" t="s">
        <v>6</v>
      </c>
      <c r="B4" s="47" t="s">
        <v>7</v>
      </c>
      <c r="C4" s="22" t="s">
        <v>13</v>
      </c>
      <c r="D4" s="21" t="s">
        <v>14</v>
      </c>
      <c r="E4" s="29">
        <v>1991</v>
      </c>
      <c r="F4" s="1" t="s">
        <v>9</v>
      </c>
      <c r="G4" s="105" t="s">
        <v>629</v>
      </c>
      <c r="H4" s="1" t="s">
        <v>15</v>
      </c>
      <c r="I4" s="21" t="s">
        <v>11</v>
      </c>
      <c r="J4" s="88"/>
    </row>
    <row r="5" spans="1:12" ht="21.95" customHeight="1" outlineLevel="2" x14ac:dyDescent="0.25">
      <c r="A5" s="21" t="s">
        <v>6</v>
      </c>
      <c r="B5" s="47" t="s">
        <v>7</v>
      </c>
      <c r="C5" s="22" t="s">
        <v>16</v>
      </c>
      <c r="D5" s="21" t="s">
        <v>17</v>
      </c>
      <c r="E5" s="29">
        <v>2004</v>
      </c>
      <c r="F5" s="1" t="s">
        <v>9</v>
      </c>
      <c r="G5" s="99">
        <v>7.9</v>
      </c>
      <c r="H5" s="1" t="s">
        <v>18</v>
      </c>
      <c r="I5" s="21" t="s">
        <v>11</v>
      </c>
      <c r="J5" s="88"/>
      <c r="K5" s="1" t="s">
        <v>609</v>
      </c>
      <c r="L5" s="1" t="s">
        <v>610</v>
      </c>
    </row>
    <row r="6" spans="1:12" ht="21.95" customHeight="1" outlineLevel="2" x14ac:dyDescent="0.25">
      <c r="A6" s="21" t="s">
        <v>6</v>
      </c>
      <c r="B6" s="47" t="s">
        <v>7</v>
      </c>
      <c r="C6" s="22" t="s">
        <v>19</v>
      </c>
      <c r="D6" s="21" t="s">
        <v>20</v>
      </c>
      <c r="E6" s="29">
        <v>2003</v>
      </c>
      <c r="F6" s="1" t="s">
        <v>9</v>
      </c>
      <c r="G6" s="105"/>
      <c r="H6" s="1" t="s">
        <v>73</v>
      </c>
      <c r="I6" s="21" t="s">
        <v>21</v>
      </c>
      <c r="J6" s="107" t="s">
        <v>603</v>
      </c>
      <c r="K6" s="91"/>
      <c r="L6" s="91"/>
    </row>
    <row r="7" spans="1:12" ht="21.95" customHeight="1" outlineLevel="2" x14ac:dyDescent="0.25">
      <c r="A7" s="21" t="s">
        <v>6</v>
      </c>
      <c r="B7" s="47" t="s">
        <v>7</v>
      </c>
      <c r="C7" s="22" t="s">
        <v>22</v>
      </c>
      <c r="D7" s="21" t="s">
        <v>9</v>
      </c>
      <c r="E7" s="29">
        <v>2010</v>
      </c>
      <c r="F7" s="1" t="s">
        <v>9</v>
      </c>
      <c r="G7" s="105" t="s">
        <v>628</v>
      </c>
      <c r="H7" s="1" t="s">
        <v>23</v>
      </c>
      <c r="I7" s="21" t="s">
        <v>11</v>
      </c>
      <c r="J7" s="107"/>
      <c r="K7" s="88"/>
      <c r="L7" s="88"/>
    </row>
    <row r="8" spans="1:12" ht="21.95" customHeight="1" outlineLevel="2" x14ac:dyDescent="0.25">
      <c r="A8" s="21" t="s">
        <v>6</v>
      </c>
      <c r="B8" s="47" t="s">
        <v>7</v>
      </c>
      <c r="C8" s="22" t="s">
        <v>24</v>
      </c>
      <c r="D8" s="21" t="s">
        <v>25</v>
      </c>
      <c r="E8" s="29">
        <v>2003</v>
      </c>
      <c r="F8" s="1" t="s">
        <v>9</v>
      </c>
      <c r="H8" s="1" t="s">
        <v>74</v>
      </c>
      <c r="I8" s="21" t="s">
        <v>26</v>
      </c>
      <c r="J8" s="107" t="s">
        <v>601</v>
      </c>
      <c r="K8" s="91"/>
      <c r="L8" s="91"/>
    </row>
    <row r="9" spans="1:12" ht="21.95" customHeight="1" outlineLevel="2" x14ac:dyDescent="0.25">
      <c r="A9" s="21" t="s">
        <v>6</v>
      </c>
      <c r="B9" s="47" t="s">
        <v>7</v>
      </c>
      <c r="C9" s="22" t="s">
        <v>27</v>
      </c>
      <c r="D9" s="21" t="s">
        <v>9</v>
      </c>
      <c r="E9" s="29">
        <v>2000</v>
      </c>
      <c r="F9" s="1" t="s">
        <v>28</v>
      </c>
      <c r="H9" s="1" t="s">
        <v>30</v>
      </c>
      <c r="I9" s="45" t="s">
        <v>29</v>
      </c>
      <c r="J9" s="107" t="s">
        <v>602</v>
      </c>
      <c r="K9" s="91"/>
      <c r="L9" s="91"/>
    </row>
    <row r="10" spans="1:12" ht="12.75" customHeight="1" outlineLevel="1" x14ac:dyDescent="0.25">
      <c r="A10" s="30" t="s">
        <v>323</v>
      </c>
      <c r="B10" s="48">
        <f>SUBTOTAL(3,B2:B9)</f>
        <v>8</v>
      </c>
      <c r="C10" s="24"/>
      <c r="D10" s="23"/>
      <c r="E10" s="35"/>
      <c r="F10" s="11"/>
      <c r="G10" s="11"/>
      <c r="H10" s="11"/>
      <c r="I10" s="31"/>
      <c r="J10" s="108"/>
      <c r="K10" s="89"/>
      <c r="L10" s="89"/>
    </row>
    <row r="11" spans="1:12" ht="21.95" customHeight="1" outlineLevel="2" x14ac:dyDescent="0.25">
      <c r="A11" s="21" t="s">
        <v>31</v>
      </c>
      <c r="B11" s="47" t="s">
        <v>32</v>
      </c>
      <c r="C11" s="22" t="s">
        <v>33</v>
      </c>
      <c r="D11" s="25" t="s">
        <v>9</v>
      </c>
      <c r="E11" s="29">
        <v>1986</v>
      </c>
      <c r="F11" s="1" t="s">
        <v>34</v>
      </c>
      <c r="H11" s="1" t="s">
        <v>36</v>
      </c>
      <c r="I11" s="21" t="s">
        <v>35</v>
      </c>
      <c r="J11" s="109"/>
      <c r="K11" s="88"/>
      <c r="L11" s="88"/>
    </row>
    <row r="12" spans="1:12" ht="21.95" customHeight="1" outlineLevel="2" x14ac:dyDescent="0.25">
      <c r="A12" s="21" t="s">
        <v>31</v>
      </c>
      <c r="B12" s="47" t="s">
        <v>32</v>
      </c>
      <c r="C12" s="22" t="s">
        <v>37</v>
      </c>
      <c r="D12" s="25" t="s">
        <v>38</v>
      </c>
      <c r="E12" s="29">
        <v>1999</v>
      </c>
      <c r="F12" s="1" t="s">
        <v>39</v>
      </c>
      <c r="H12" s="1" t="s">
        <v>75</v>
      </c>
      <c r="I12" s="21" t="s">
        <v>35</v>
      </c>
      <c r="J12" s="109"/>
      <c r="K12" s="88"/>
      <c r="L12" s="88"/>
    </row>
    <row r="13" spans="1:12" ht="21.95" customHeight="1" outlineLevel="2" x14ac:dyDescent="0.25">
      <c r="A13" s="21" t="s">
        <v>31</v>
      </c>
      <c r="B13" s="47" t="s">
        <v>32</v>
      </c>
      <c r="C13" s="22" t="s">
        <v>40</v>
      </c>
      <c r="D13" s="25" t="s">
        <v>41</v>
      </c>
      <c r="E13" s="29">
        <v>1999</v>
      </c>
      <c r="F13" s="1" t="s">
        <v>42</v>
      </c>
      <c r="G13" s="99">
        <v>18</v>
      </c>
      <c r="H13" s="1" t="s">
        <v>76</v>
      </c>
      <c r="I13" s="21" t="s">
        <v>35</v>
      </c>
      <c r="J13" s="109"/>
      <c r="K13" s="88"/>
      <c r="L13" s="88"/>
    </row>
    <row r="14" spans="1:12" ht="13.5" customHeight="1" outlineLevel="1" x14ac:dyDescent="0.25">
      <c r="A14" s="32" t="s">
        <v>324</v>
      </c>
      <c r="B14" s="48">
        <f>SUBTOTAL(3,B11:B13)</f>
        <v>3</v>
      </c>
      <c r="C14" s="24"/>
      <c r="D14" s="23"/>
      <c r="E14" s="35"/>
      <c r="F14" s="11"/>
      <c r="G14" s="11"/>
      <c r="H14" s="11"/>
      <c r="I14" s="31"/>
      <c r="J14" s="108"/>
      <c r="K14" s="89"/>
      <c r="L14" s="89"/>
    </row>
    <row r="15" spans="1:12" ht="21.95" customHeight="1" outlineLevel="2" x14ac:dyDescent="0.25">
      <c r="A15" s="21" t="s">
        <v>6</v>
      </c>
      <c r="B15" s="47" t="s">
        <v>44</v>
      </c>
      <c r="C15" s="22" t="s">
        <v>45</v>
      </c>
      <c r="D15" s="25" t="s">
        <v>9</v>
      </c>
      <c r="E15" s="29">
        <v>2006</v>
      </c>
      <c r="F15" s="1" t="s">
        <v>46</v>
      </c>
      <c r="G15" s="99">
        <v>0.4</v>
      </c>
      <c r="H15" s="1" t="s">
        <v>48</v>
      </c>
      <c r="I15" s="21" t="s">
        <v>47</v>
      </c>
      <c r="J15" s="109"/>
      <c r="K15" s="88"/>
      <c r="L15" s="88"/>
    </row>
    <row r="16" spans="1:12" ht="21.95" customHeight="1" outlineLevel="2" x14ac:dyDescent="0.25">
      <c r="A16" s="21" t="s">
        <v>6</v>
      </c>
      <c r="B16" s="47" t="s">
        <v>44</v>
      </c>
      <c r="C16" s="22" t="s">
        <v>12</v>
      </c>
      <c r="D16" s="25" t="s">
        <v>9</v>
      </c>
      <c r="E16" s="29">
        <v>2006</v>
      </c>
      <c r="F16" s="1" t="s">
        <v>49</v>
      </c>
      <c r="G16" s="99"/>
      <c r="H16" s="1" t="s">
        <v>77</v>
      </c>
      <c r="I16" s="21" t="s">
        <v>47</v>
      </c>
      <c r="J16" s="107" t="s">
        <v>604</v>
      </c>
      <c r="K16" s="91"/>
      <c r="L16" s="91"/>
    </row>
    <row r="17" spans="1:13" ht="21.95" customHeight="1" outlineLevel="2" x14ac:dyDescent="0.25">
      <c r="A17" s="21" t="s">
        <v>6</v>
      </c>
      <c r="B17" s="47" t="s">
        <v>44</v>
      </c>
      <c r="C17" s="22" t="s">
        <v>50</v>
      </c>
      <c r="E17" s="29">
        <v>2006</v>
      </c>
      <c r="F17" s="1" t="s">
        <v>9</v>
      </c>
      <c r="G17" s="99"/>
      <c r="H17" s="1" t="s">
        <v>51</v>
      </c>
      <c r="I17" s="21" t="s">
        <v>47</v>
      </c>
      <c r="J17" s="88"/>
      <c r="K17" s="88"/>
      <c r="L17" s="88"/>
    </row>
    <row r="18" spans="1:13" ht="21.95" customHeight="1" outlineLevel="2" x14ac:dyDescent="0.25">
      <c r="A18" s="21" t="s">
        <v>6</v>
      </c>
      <c r="B18" s="47" t="s">
        <v>44</v>
      </c>
      <c r="C18" s="22" t="s">
        <v>52</v>
      </c>
      <c r="E18" s="29">
        <v>1990</v>
      </c>
      <c r="F18" s="1" t="s">
        <v>9</v>
      </c>
      <c r="G18" s="99">
        <v>1.5</v>
      </c>
      <c r="H18" s="1" t="s">
        <v>53</v>
      </c>
      <c r="I18" s="21" t="s">
        <v>47</v>
      </c>
      <c r="J18" s="88"/>
      <c r="K18" s="88"/>
      <c r="L18" s="88"/>
    </row>
    <row r="19" spans="1:13" ht="21.95" customHeight="1" outlineLevel="2" x14ac:dyDescent="0.25">
      <c r="A19" s="21" t="s">
        <v>6</v>
      </c>
      <c r="B19" s="47" t="s">
        <v>44</v>
      </c>
      <c r="C19" s="22" t="s">
        <v>54</v>
      </c>
      <c r="E19" s="29">
        <v>1990</v>
      </c>
      <c r="F19" s="1" t="s">
        <v>9</v>
      </c>
      <c r="G19" s="99"/>
      <c r="H19" s="1" t="s">
        <v>51</v>
      </c>
      <c r="I19" s="21" t="s">
        <v>47</v>
      </c>
      <c r="J19" s="88"/>
      <c r="K19" s="88"/>
      <c r="L19" s="88"/>
    </row>
    <row r="20" spans="1:13" ht="21.95" customHeight="1" outlineLevel="2" x14ac:dyDescent="0.25">
      <c r="A20" s="21" t="s">
        <v>6</v>
      </c>
      <c r="B20" s="47" t="s">
        <v>44</v>
      </c>
      <c r="C20" s="22" t="s">
        <v>55</v>
      </c>
      <c r="E20" s="29">
        <v>1990</v>
      </c>
      <c r="F20" s="1" t="s">
        <v>9</v>
      </c>
      <c r="G20" s="99">
        <v>3.2</v>
      </c>
      <c r="H20" s="1" t="s">
        <v>51</v>
      </c>
      <c r="I20" s="21" t="s">
        <v>47</v>
      </c>
      <c r="J20" s="88"/>
      <c r="K20" s="88"/>
      <c r="L20" s="88"/>
    </row>
    <row r="21" spans="1:13" ht="21.95" customHeight="1" outlineLevel="2" x14ac:dyDescent="0.25">
      <c r="A21" s="21" t="s">
        <v>6</v>
      </c>
      <c r="B21" s="47" t="s">
        <v>44</v>
      </c>
      <c r="C21" s="22" t="s">
        <v>56</v>
      </c>
      <c r="D21" s="25" t="s">
        <v>9</v>
      </c>
      <c r="E21" s="29">
        <v>1990</v>
      </c>
      <c r="F21" s="1" t="s">
        <v>9</v>
      </c>
      <c r="G21" s="99">
        <v>0.5</v>
      </c>
      <c r="H21" s="1" t="s">
        <v>51</v>
      </c>
      <c r="I21" s="21" t="s">
        <v>47</v>
      </c>
      <c r="J21" s="88"/>
      <c r="K21" s="88"/>
      <c r="L21" s="88"/>
    </row>
    <row r="22" spans="1:13" ht="11.25" customHeight="1" outlineLevel="1" x14ac:dyDescent="0.25">
      <c r="A22" s="32" t="s">
        <v>326</v>
      </c>
      <c r="B22" s="48">
        <f>SUBTOTAL(3,B15:B21)</f>
        <v>7</v>
      </c>
      <c r="C22" s="24"/>
      <c r="D22" s="23"/>
      <c r="E22" s="35"/>
      <c r="F22" s="11"/>
      <c r="G22" s="11"/>
      <c r="H22" s="11"/>
      <c r="I22" s="31"/>
      <c r="J22" s="89"/>
      <c r="K22" s="89"/>
      <c r="L22" s="89"/>
    </row>
    <row r="23" spans="1:13" ht="21.95" customHeight="1" outlineLevel="2" x14ac:dyDescent="0.25">
      <c r="A23" s="21" t="s">
        <v>57</v>
      </c>
      <c r="B23" s="47" t="s">
        <v>58</v>
      </c>
      <c r="C23" s="26" t="s">
        <v>59</v>
      </c>
      <c r="D23" s="25" t="s">
        <v>9</v>
      </c>
      <c r="E23" s="29">
        <v>1989</v>
      </c>
      <c r="F23" s="1" t="s">
        <v>9</v>
      </c>
      <c r="H23" s="1" t="s">
        <v>78</v>
      </c>
      <c r="I23" s="21" t="s">
        <v>60</v>
      </c>
      <c r="J23" s="88"/>
      <c r="K23" s="1" t="s">
        <v>619</v>
      </c>
      <c r="L23" s="1" t="s">
        <v>611</v>
      </c>
      <c r="M23" s="88"/>
    </row>
    <row r="24" spans="1:13" ht="21.95" customHeight="1" outlineLevel="2" x14ac:dyDescent="0.25">
      <c r="A24" s="21" t="s">
        <v>57</v>
      </c>
      <c r="B24" s="47" t="s">
        <v>58</v>
      </c>
      <c r="C24" s="26" t="s">
        <v>61</v>
      </c>
      <c r="D24" s="25" t="s">
        <v>9</v>
      </c>
      <c r="E24" s="29">
        <v>1989</v>
      </c>
      <c r="F24" s="1" t="s">
        <v>9</v>
      </c>
      <c r="H24" s="1" t="s">
        <v>78</v>
      </c>
      <c r="I24" s="21" t="s">
        <v>60</v>
      </c>
      <c r="J24" s="88"/>
      <c r="K24" s="1" t="s">
        <v>620</v>
      </c>
      <c r="L24" s="1" t="s">
        <v>612</v>
      </c>
      <c r="M24" s="88"/>
    </row>
    <row r="25" spans="1:13" ht="21.95" customHeight="1" outlineLevel="2" x14ac:dyDescent="0.25">
      <c r="A25" s="21" t="s">
        <v>57</v>
      </c>
      <c r="B25" s="47" t="s">
        <v>58</v>
      </c>
      <c r="C25" s="26" t="s">
        <v>62</v>
      </c>
      <c r="D25" s="25" t="s">
        <v>9</v>
      </c>
      <c r="E25" s="29">
        <v>1999</v>
      </c>
      <c r="F25" s="1" t="s">
        <v>9</v>
      </c>
      <c r="H25" s="1" t="s">
        <v>78</v>
      </c>
      <c r="I25" s="21" t="s">
        <v>60</v>
      </c>
      <c r="J25" s="88"/>
      <c r="K25" s="1" t="s">
        <v>621</v>
      </c>
      <c r="L25" s="1" t="s">
        <v>613</v>
      </c>
      <c r="M25" s="88"/>
    </row>
    <row r="26" spans="1:13" ht="21.95" customHeight="1" outlineLevel="2" x14ac:dyDescent="0.25">
      <c r="A26" s="21" t="s">
        <v>57</v>
      </c>
      <c r="B26" s="47" t="s">
        <v>58</v>
      </c>
      <c r="C26" s="26" t="s">
        <v>63</v>
      </c>
      <c r="D26" s="25" t="s">
        <v>9</v>
      </c>
      <c r="E26" s="29">
        <v>2008</v>
      </c>
      <c r="F26" s="1" t="s">
        <v>9</v>
      </c>
      <c r="H26" s="1" t="s">
        <v>343</v>
      </c>
      <c r="I26" s="21" t="s">
        <v>60</v>
      </c>
      <c r="J26" s="88"/>
      <c r="K26" s="1" t="s">
        <v>614</v>
      </c>
      <c r="L26" s="1" t="s">
        <v>615</v>
      </c>
      <c r="M26" s="88"/>
    </row>
    <row r="27" spans="1:13" ht="11.25" customHeight="1" outlineLevel="1" x14ac:dyDescent="0.25">
      <c r="A27" s="32" t="s">
        <v>320</v>
      </c>
      <c r="B27" s="48">
        <f>SUBTOTAL(3,B23:B26)</f>
        <v>4</v>
      </c>
      <c r="C27" s="24"/>
      <c r="D27" s="23"/>
      <c r="E27" s="35"/>
      <c r="F27" s="11"/>
      <c r="G27" s="11"/>
      <c r="H27" s="11"/>
      <c r="I27" s="31"/>
      <c r="J27" s="89"/>
      <c r="K27" s="89"/>
      <c r="L27" s="89"/>
      <c r="M27" s="88"/>
    </row>
    <row r="28" spans="1:13" ht="21.95" customHeight="1" outlineLevel="2" x14ac:dyDescent="0.25">
      <c r="A28" s="21" t="s">
        <v>64</v>
      </c>
      <c r="B28" s="47" t="s">
        <v>65</v>
      </c>
      <c r="C28" s="26" t="s">
        <v>27</v>
      </c>
      <c r="D28" s="25" t="s">
        <v>9</v>
      </c>
      <c r="E28" s="29">
        <v>2000</v>
      </c>
      <c r="F28" s="1" t="s">
        <v>28</v>
      </c>
      <c r="H28" s="1" t="s">
        <v>30</v>
      </c>
      <c r="I28" s="45" t="s">
        <v>29</v>
      </c>
      <c r="J28" s="1"/>
      <c r="K28" s="1" t="s">
        <v>622</v>
      </c>
      <c r="L28" s="1" t="s">
        <v>616</v>
      </c>
      <c r="M28" s="88"/>
    </row>
    <row r="29" spans="1:13" ht="14.25" customHeight="1" outlineLevel="1" x14ac:dyDescent="0.25">
      <c r="A29" s="32" t="s">
        <v>327</v>
      </c>
      <c r="B29" s="48">
        <f>SUBTOTAL(3,B28:B28)</f>
        <v>1</v>
      </c>
      <c r="C29" s="24"/>
      <c r="D29" s="23"/>
      <c r="E29" s="35"/>
      <c r="F29" s="11"/>
      <c r="G29" s="11"/>
      <c r="H29" s="11"/>
      <c r="I29" s="31"/>
      <c r="J29" s="89"/>
      <c r="K29" s="89"/>
      <c r="L29" s="89"/>
      <c r="M29" s="88"/>
    </row>
    <row r="30" spans="1:13" ht="21.95" customHeight="1" outlineLevel="2" x14ac:dyDescent="0.25">
      <c r="A30" s="21" t="s">
        <v>6</v>
      </c>
      <c r="B30" s="47" t="s">
        <v>43</v>
      </c>
      <c r="C30" s="22" t="s">
        <v>24</v>
      </c>
      <c r="D30" s="25" t="s">
        <v>9</v>
      </c>
      <c r="E30" s="29">
        <v>2003</v>
      </c>
      <c r="F30" s="1" t="s">
        <v>66</v>
      </c>
      <c r="G30" s="99">
        <v>14</v>
      </c>
      <c r="H30" s="1" t="s">
        <v>67</v>
      </c>
      <c r="I30" s="21" t="s">
        <v>21</v>
      </c>
      <c r="J30" s="88"/>
      <c r="K30" s="1" t="s">
        <v>623</v>
      </c>
      <c r="L30" s="1" t="s">
        <v>617</v>
      </c>
      <c r="M30" s="88"/>
    </row>
    <row r="31" spans="1:13" ht="21.95" customHeight="1" outlineLevel="2" x14ac:dyDescent="0.25">
      <c r="A31" s="21" t="s">
        <v>6</v>
      </c>
      <c r="B31" s="47" t="s">
        <v>43</v>
      </c>
      <c r="C31" s="22" t="s">
        <v>19</v>
      </c>
      <c r="D31" s="25" t="s">
        <v>68</v>
      </c>
      <c r="E31" s="29">
        <v>2003</v>
      </c>
      <c r="F31" s="1" t="s">
        <v>69</v>
      </c>
      <c r="G31" s="99">
        <v>1</v>
      </c>
      <c r="H31" s="1" t="s">
        <v>67</v>
      </c>
      <c r="I31" s="21" t="s">
        <v>21</v>
      </c>
      <c r="J31" s="88"/>
      <c r="K31" s="1" t="s">
        <v>624</v>
      </c>
      <c r="L31" s="1" t="s">
        <v>618</v>
      </c>
      <c r="M31" s="88"/>
    </row>
    <row r="32" spans="1:13" ht="12.75" customHeight="1" outlineLevel="1" x14ac:dyDescent="0.25">
      <c r="A32" s="32" t="s">
        <v>325</v>
      </c>
      <c r="B32" s="48">
        <f>SUBTOTAL(3,B30:B31)</f>
        <v>2</v>
      </c>
      <c r="C32" s="24"/>
      <c r="D32" s="23"/>
      <c r="E32" s="35"/>
      <c r="F32" s="11"/>
      <c r="G32" s="11"/>
      <c r="H32" s="11"/>
      <c r="I32" s="31"/>
      <c r="J32" s="89"/>
      <c r="K32" s="89"/>
      <c r="L32" s="89"/>
      <c r="M32" s="88"/>
    </row>
    <row r="33" spans="1:12" ht="18" customHeight="1" x14ac:dyDescent="0.25">
      <c r="A33" s="33" t="s">
        <v>308</v>
      </c>
      <c r="B33" s="49">
        <f>SUBTOTAL(3,B2:B31)</f>
        <v>25</v>
      </c>
      <c r="C33" s="28"/>
      <c r="D33" s="27"/>
      <c r="E33" s="36"/>
      <c r="F33" s="17"/>
      <c r="G33" s="17"/>
      <c r="H33" s="17"/>
      <c r="I33" s="34"/>
      <c r="J33" s="34"/>
      <c r="K33" s="90"/>
      <c r="L33" s="90"/>
    </row>
  </sheetData>
  <printOptions horizontalCentered="1"/>
  <pageMargins left="0.7" right="0.7" top="0.75" bottom="0.75" header="0.3" footer="0.3"/>
  <pageSetup scale="74" orientation="landscape" horizontalDpi="300" verticalDpi="0" r:id="rId1"/>
  <headerFooter>
    <oddFooter>&amp;L&amp;A&amp;C&amp;F&amp;R&amp;P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Z315"/>
  <sheetViews>
    <sheetView zoomScale="78" zoomScaleNormal="78" workbookViewId="0">
      <selection activeCell="A10" sqref="A10"/>
    </sheetView>
  </sheetViews>
  <sheetFormatPr defaultRowHeight="15" x14ac:dyDescent="0.25"/>
  <cols>
    <col min="1" max="1" width="13.140625" customWidth="1"/>
    <col min="2" max="2" width="16.140625" style="19" customWidth="1"/>
    <col min="3" max="3" width="17.85546875" customWidth="1"/>
    <col min="4" max="5" width="3.85546875" customWidth="1"/>
    <col min="6" max="6" width="15.5703125" customWidth="1"/>
    <col min="7" max="7" width="7" style="19" customWidth="1"/>
    <col min="8" max="8" width="17.85546875" customWidth="1"/>
    <col min="9" max="9" width="12.85546875" customWidth="1"/>
    <col min="10" max="10" width="7.7109375" customWidth="1"/>
    <col min="11" max="11" width="9.28515625" customWidth="1"/>
    <col min="12" max="12" width="13.140625" customWidth="1"/>
    <col min="13" max="13" width="16.140625" style="19" customWidth="1"/>
    <col min="14" max="14" width="17.85546875" style="75" customWidth="1"/>
    <col min="15" max="15" width="3.5703125" customWidth="1"/>
    <col min="16" max="16" width="15.5703125" customWidth="1"/>
    <col min="17" max="17" width="7" style="19" customWidth="1"/>
    <col min="18" max="18" width="17.85546875" style="19" customWidth="1"/>
    <col min="20" max="21" width="0" hidden="1" customWidth="1"/>
    <col min="22" max="22" width="3.5703125" hidden="1" customWidth="1"/>
    <col min="23" max="23" width="12.7109375" hidden="1" customWidth="1"/>
    <col min="24" max="24" width="15.28515625" hidden="1" customWidth="1"/>
  </cols>
  <sheetData>
    <row r="2" spans="1:24" s="42" customFormat="1" ht="28.5" x14ac:dyDescent="0.45">
      <c r="A2" s="40" t="s">
        <v>332</v>
      </c>
      <c r="B2" s="41"/>
      <c r="F2" s="40" t="s">
        <v>332</v>
      </c>
      <c r="G2" s="41"/>
      <c r="L2" s="63" t="s">
        <v>331</v>
      </c>
      <c r="M2" s="64"/>
      <c r="N2" s="75"/>
      <c r="O2" s="65"/>
      <c r="P2" s="63" t="s">
        <v>331</v>
      </c>
      <c r="Q2" s="64"/>
      <c r="R2" s="64"/>
      <c r="V2"/>
      <c r="W2"/>
      <c r="X2"/>
    </row>
    <row r="3" spans="1:24" x14ac:dyDescent="0.25">
      <c r="B3" s="37" t="s">
        <v>517</v>
      </c>
      <c r="G3" s="37" t="s">
        <v>517</v>
      </c>
      <c r="M3" s="37" t="s">
        <v>517</v>
      </c>
      <c r="N3"/>
      <c r="Q3" s="83" t="s">
        <v>517</v>
      </c>
      <c r="W3" s="37" t="s">
        <v>366</v>
      </c>
      <c r="X3" t="s">
        <v>330</v>
      </c>
    </row>
    <row r="4" spans="1:24" x14ac:dyDescent="0.25">
      <c r="A4" s="37" t="s">
        <v>365</v>
      </c>
      <c r="B4" t="s">
        <v>1470</v>
      </c>
      <c r="C4" t="s">
        <v>516</v>
      </c>
      <c r="F4" s="37" t="s">
        <v>364</v>
      </c>
      <c r="G4" t="s">
        <v>1470</v>
      </c>
      <c r="H4" t="s">
        <v>516</v>
      </c>
      <c r="L4" s="37" t="s">
        <v>365</v>
      </c>
      <c r="M4" t="s">
        <v>1470</v>
      </c>
      <c r="N4" t="s">
        <v>516</v>
      </c>
      <c r="P4" s="37" t="s">
        <v>364</v>
      </c>
      <c r="Q4" s="19" t="s">
        <v>1470</v>
      </c>
      <c r="R4" s="19" t="s">
        <v>516</v>
      </c>
      <c r="V4">
        <v>1</v>
      </c>
      <c r="W4" s="38" t="s">
        <v>576</v>
      </c>
      <c r="X4" s="84">
        <v>1</v>
      </c>
    </row>
    <row r="5" spans="1:24" x14ac:dyDescent="0.25">
      <c r="A5" s="38" t="s">
        <v>31</v>
      </c>
      <c r="B5" s="39">
        <v>3</v>
      </c>
      <c r="C5" s="39"/>
      <c r="F5" s="38">
        <v>1986</v>
      </c>
      <c r="G5" s="39">
        <v>1</v>
      </c>
      <c r="H5" s="39"/>
      <c r="L5" s="38" t="s">
        <v>80</v>
      </c>
      <c r="M5" s="39">
        <v>18</v>
      </c>
      <c r="N5" s="39">
        <v>4</v>
      </c>
      <c r="P5" s="38">
        <v>1980</v>
      </c>
      <c r="Q5" s="39">
        <v>6</v>
      </c>
      <c r="R5" s="39"/>
      <c r="V5">
        <f t="shared" ref="V5:V36" si="0">V4+1</f>
        <v>2</v>
      </c>
      <c r="W5" s="38" t="s">
        <v>458</v>
      </c>
      <c r="X5" s="84">
        <v>1</v>
      </c>
    </row>
    <row r="6" spans="1:24" x14ac:dyDescent="0.25">
      <c r="A6" s="54" t="s">
        <v>32</v>
      </c>
      <c r="B6" s="39">
        <v>3</v>
      </c>
      <c r="C6" s="39"/>
      <c r="F6" s="38">
        <v>1989</v>
      </c>
      <c r="G6" s="39">
        <v>2</v>
      </c>
      <c r="H6" s="39"/>
      <c r="L6" s="54" t="s">
        <v>264</v>
      </c>
      <c r="M6" s="39">
        <v>10</v>
      </c>
      <c r="N6" s="39"/>
      <c r="P6" s="38">
        <v>1982</v>
      </c>
      <c r="Q6" s="39">
        <v>3</v>
      </c>
      <c r="R6" s="39"/>
      <c r="V6">
        <f t="shared" si="0"/>
        <v>3</v>
      </c>
      <c r="W6" s="38" t="s">
        <v>467</v>
      </c>
      <c r="X6" s="84">
        <v>1</v>
      </c>
    </row>
    <row r="7" spans="1:24" x14ac:dyDescent="0.25">
      <c r="A7" s="38" t="s">
        <v>64</v>
      </c>
      <c r="B7" s="39">
        <v>1</v>
      </c>
      <c r="C7" s="39"/>
      <c r="F7" s="38">
        <v>1990</v>
      </c>
      <c r="G7" s="39">
        <v>4</v>
      </c>
      <c r="H7" s="39"/>
      <c r="L7" s="54" t="s">
        <v>81</v>
      </c>
      <c r="M7" s="39">
        <v>4</v>
      </c>
      <c r="N7" s="39">
        <v>2</v>
      </c>
      <c r="P7" s="38">
        <v>1983</v>
      </c>
      <c r="Q7" s="39">
        <v>4</v>
      </c>
      <c r="R7" s="39">
        <v>1</v>
      </c>
      <c r="V7">
        <f t="shared" si="0"/>
        <v>4</v>
      </c>
      <c r="W7" s="38" t="s">
        <v>483</v>
      </c>
      <c r="X7" s="84">
        <v>1</v>
      </c>
    </row>
    <row r="8" spans="1:24" x14ac:dyDescent="0.25">
      <c r="A8" s="54" t="s">
        <v>65</v>
      </c>
      <c r="B8" s="39">
        <v>1</v>
      </c>
      <c r="C8" s="39"/>
      <c r="F8" s="38">
        <v>1991</v>
      </c>
      <c r="G8" s="39">
        <v>2</v>
      </c>
      <c r="H8" s="39"/>
      <c r="L8" s="54" t="s">
        <v>271</v>
      </c>
      <c r="M8" s="39">
        <v>4</v>
      </c>
      <c r="N8" s="39">
        <v>2</v>
      </c>
      <c r="P8" s="38">
        <v>1987</v>
      </c>
      <c r="Q8" s="39">
        <v>3</v>
      </c>
      <c r="R8" s="39"/>
      <c r="V8">
        <f t="shared" si="0"/>
        <v>5</v>
      </c>
      <c r="W8" s="38" t="s">
        <v>452</v>
      </c>
      <c r="X8" s="84">
        <v>1</v>
      </c>
    </row>
    <row r="9" spans="1:24" x14ac:dyDescent="0.25">
      <c r="A9" s="38" t="s">
        <v>57</v>
      </c>
      <c r="B9" s="39">
        <v>4</v>
      </c>
      <c r="C9" s="39"/>
      <c r="F9" s="38">
        <v>1993</v>
      </c>
      <c r="G9" s="39">
        <v>1</v>
      </c>
      <c r="H9" s="39"/>
      <c r="L9" s="38" t="s">
        <v>31</v>
      </c>
      <c r="M9" s="39">
        <v>18</v>
      </c>
      <c r="N9" s="39"/>
      <c r="P9" s="38">
        <v>1989</v>
      </c>
      <c r="Q9" s="39">
        <v>2</v>
      </c>
      <c r="R9" s="39"/>
      <c r="V9">
        <f t="shared" si="0"/>
        <v>6</v>
      </c>
      <c r="W9" s="38" t="s">
        <v>598</v>
      </c>
      <c r="X9" s="84">
        <v>1</v>
      </c>
    </row>
    <row r="10" spans="1:24" x14ac:dyDescent="0.25">
      <c r="A10" s="54" t="s">
        <v>58</v>
      </c>
      <c r="B10" s="39">
        <v>4</v>
      </c>
      <c r="C10" s="39"/>
      <c r="F10" s="38">
        <v>1999</v>
      </c>
      <c r="G10" s="39">
        <v>3</v>
      </c>
      <c r="H10" s="39"/>
      <c r="L10" s="54" t="s">
        <v>246</v>
      </c>
      <c r="M10" s="39">
        <v>18</v>
      </c>
      <c r="N10" s="39"/>
      <c r="P10" s="38">
        <v>1990</v>
      </c>
      <c r="Q10" s="39">
        <v>1</v>
      </c>
      <c r="R10" s="39"/>
      <c r="V10">
        <f t="shared" si="0"/>
        <v>7</v>
      </c>
      <c r="W10" s="38" t="s">
        <v>418</v>
      </c>
      <c r="X10" s="84">
        <v>1</v>
      </c>
    </row>
    <row r="11" spans="1:24" x14ac:dyDescent="0.25">
      <c r="A11" s="38" t="s">
        <v>6</v>
      </c>
      <c r="B11" s="39">
        <v>17</v>
      </c>
      <c r="C11" s="39">
        <v>4</v>
      </c>
      <c r="F11" s="38">
        <v>2000</v>
      </c>
      <c r="G11" s="39">
        <v>2</v>
      </c>
      <c r="H11" s="39">
        <v>1</v>
      </c>
      <c r="L11" s="38" t="s">
        <v>86</v>
      </c>
      <c r="M11" s="39">
        <v>42</v>
      </c>
      <c r="N11" s="39">
        <v>7</v>
      </c>
      <c r="P11" s="38">
        <v>1991</v>
      </c>
      <c r="Q11" s="39">
        <v>1</v>
      </c>
      <c r="R11" s="39"/>
      <c r="V11">
        <f t="shared" si="0"/>
        <v>8</v>
      </c>
      <c r="W11" s="38" t="s">
        <v>419</v>
      </c>
      <c r="X11" s="84">
        <v>1</v>
      </c>
    </row>
    <row r="12" spans="1:24" x14ac:dyDescent="0.25">
      <c r="A12" s="54" t="s">
        <v>44</v>
      </c>
      <c r="B12" s="39">
        <v>7</v>
      </c>
      <c r="C12" s="39">
        <v>1</v>
      </c>
      <c r="F12" s="38">
        <v>2003</v>
      </c>
      <c r="G12" s="39">
        <v>4</v>
      </c>
      <c r="H12" s="39">
        <v>2</v>
      </c>
      <c r="L12" s="54" t="s">
        <v>87</v>
      </c>
      <c r="M12" s="39">
        <v>5</v>
      </c>
      <c r="N12" s="39">
        <v>2</v>
      </c>
      <c r="P12" s="38">
        <v>1992</v>
      </c>
      <c r="Q12" s="39">
        <v>3</v>
      </c>
      <c r="R12" s="39"/>
      <c r="V12">
        <f t="shared" si="0"/>
        <v>9</v>
      </c>
      <c r="W12" s="38" t="s">
        <v>420</v>
      </c>
      <c r="X12" s="86">
        <v>2</v>
      </c>
    </row>
    <row r="13" spans="1:24" x14ac:dyDescent="0.25">
      <c r="A13" s="54" t="s">
        <v>43</v>
      </c>
      <c r="B13" s="39">
        <v>2</v>
      </c>
      <c r="C13" s="39"/>
      <c r="F13" s="38">
        <v>2004</v>
      </c>
      <c r="G13" s="39">
        <v>1</v>
      </c>
      <c r="H13" s="39"/>
      <c r="L13" s="54" t="s">
        <v>99</v>
      </c>
      <c r="M13" s="39">
        <v>5</v>
      </c>
      <c r="N13" s="39">
        <v>3</v>
      </c>
      <c r="P13" s="38">
        <v>1993</v>
      </c>
      <c r="Q13" s="39">
        <v>5</v>
      </c>
      <c r="R13" s="39"/>
      <c r="V13">
        <f t="shared" si="0"/>
        <v>10</v>
      </c>
      <c r="W13" s="38" t="s">
        <v>454</v>
      </c>
      <c r="X13" s="84">
        <v>1</v>
      </c>
    </row>
    <row r="14" spans="1:24" x14ac:dyDescent="0.25">
      <c r="A14" s="54" t="s">
        <v>7</v>
      </c>
      <c r="B14" s="39">
        <v>8</v>
      </c>
      <c r="C14" s="39">
        <v>3</v>
      </c>
      <c r="F14" s="38">
        <v>2006</v>
      </c>
      <c r="G14" s="39">
        <v>3</v>
      </c>
      <c r="H14" s="39">
        <v>1</v>
      </c>
      <c r="L14" s="54" t="s">
        <v>110</v>
      </c>
      <c r="M14" s="39">
        <v>6</v>
      </c>
      <c r="N14" s="39"/>
      <c r="P14" s="38">
        <v>1994</v>
      </c>
      <c r="Q14" s="39">
        <v>3</v>
      </c>
      <c r="R14" s="39"/>
      <c r="V14">
        <f t="shared" si="0"/>
        <v>11</v>
      </c>
      <c r="W14" s="38" t="s">
        <v>439</v>
      </c>
      <c r="X14" s="84">
        <v>1</v>
      </c>
    </row>
    <row r="15" spans="1:24" x14ac:dyDescent="0.25">
      <c r="A15" s="38" t="s">
        <v>329</v>
      </c>
      <c r="B15" s="39">
        <v>25</v>
      </c>
      <c r="C15" s="39">
        <v>4</v>
      </c>
      <c r="F15" s="38">
        <v>2008</v>
      </c>
      <c r="G15" s="39">
        <v>1</v>
      </c>
      <c r="H15" s="39"/>
      <c r="L15" s="54" t="s">
        <v>122</v>
      </c>
      <c r="M15" s="39">
        <v>18</v>
      </c>
      <c r="N15" s="39"/>
      <c r="P15" s="38">
        <v>1995</v>
      </c>
      <c r="Q15" s="39">
        <v>8</v>
      </c>
      <c r="R15" s="39"/>
      <c r="V15">
        <f t="shared" si="0"/>
        <v>12</v>
      </c>
      <c r="W15" s="38" t="s">
        <v>456</v>
      </c>
      <c r="X15" s="84">
        <v>1</v>
      </c>
    </row>
    <row r="16" spans="1:24" x14ac:dyDescent="0.25">
      <c r="B16"/>
      <c r="C16" s="75">
        <f>25-4</f>
        <v>21</v>
      </c>
      <c r="F16" s="38">
        <v>2010</v>
      </c>
      <c r="G16" s="39">
        <v>1</v>
      </c>
      <c r="H16" s="39"/>
      <c r="L16" s="54" t="s">
        <v>160</v>
      </c>
      <c r="M16" s="39">
        <v>8</v>
      </c>
      <c r="N16" s="39">
        <v>2</v>
      </c>
      <c r="P16" s="38">
        <v>1996</v>
      </c>
      <c r="Q16" s="39">
        <v>4</v>
      </c>
      <c r="R16" s="39"/>
      <c r="V16">
        <f t="shared" si="0"/>
        <v>13</v>
      </c>
      <c r="W16" s="38" t="s">
        <v>548</v>
      </c>
      <c r="X16" s="84">
        <v>1</v>
      </c>
    </row>
    <row r="17" spans="1:26" x14ac:dyDescent="0.25">
      <c r="B17"/>
      <c r="F17" s="38" t="s">
        <v>329</v>
      </c>
      <c r="G17" s="39">
        <v>25</v>
      </c>
      <c r="H17" s="39">
        <v>4</v>
      </c>
      <c r="L17" s="38" t="s">
        <v>299</v>
      </c>
      <c r="M17" s="39">
        <v>4</v>
      </c>
      <c r="N17" s="39"/>
      <c r="P17" s="38">
        <v>1997</v>
      </c>
      <c r="Q17" s="39">
        <v>7</v>
      </c>
      <c r="R17" s="39"/>
      <c r="V17">
        <f t="shared" si="0"/>
        <v>14</v>
      </c>
      <c r="W17" s="38" t="s">
        <v>434</v>
      </c>
      <c r="X17" s="84">
        <v>1</v>
      </c>
    </row>
    <row r="18" spans="1:26" x14ac:dyDescent="0.25">
      <c r="H18" s="19"/>
      <c r="L18" s="54" t="s">
        <v>300</v>
      </c>
      <c r="M18" s="39">
        <v>4</v>
      </c>
      <c r="N18" s="39"/>
      <c r="P18" s="38">
        <v>1998</v>
      </c>
      <c r="Q18" s="39">
        <v>6</v>
      </c>
      <c r="R18" s="39"/>
      <c r="V18">
        <f t="shared" si="0"/>
        <v>15</v>
      </c>
      <c r="W18" s="38" t="s">
        <v>463</v>
      </c>
      <c r="X18" s="84">
        <v>1</v>
      </c>
    </row>
    <row r="19" spans="1:26" x14ac:dyDescent="0.25">
      <c r="G19" t="s">
        <v>1774</v>
      </c>
      <c r="H19" t="s">
        <v>1775</v>
      </c>
      <c r="L19" s="38" t="s">
        <v>57</v>
      </c>
      <c r="M19" s="39">
        <v>46</v>
      </c>
      <c r="N19" s="39"/>
      <c r="P19" s="38">
        <v>1999</v>
      </c>
      <c r="Q19" s="39">
        <v>5</v>
      </c>
      <c r="R19" s="39">
        <v>1</v>
      </c>
      <c r="V19">
        <f t="shared" si="0"/>
        <v>16</v>
      </c>
      <c r="W19" s="38" t="s">
        <v>465</v>
      </c>
      <c r="X19" s="84">
        <v>1</v>
      </c>
    </row>
    <row r="20" spans="1:26" ht="28.5" x14ac:dyDescent="0.45">
      <c r="A20" s="38" t="s">
        <v>7</v>
      </c>
      <c r="B20" s="39">
        <v>8</v>
      </c>
      <c r="C20">
        <v>17</v>
      </c>
      <c r="F20" s="170" t="s">
        <v>1769</v>
      </c>
      <c r="G20" s="19">
        <v>13</v>
      </c>
      <c r="H20">
        <v>0</v>
      </c>
      <c r="I20" s="170"/>
      <c r="L20" s="54" t="s">
        <v>273</v>
      </c>
      <c r="M20" s="39">
        <v>9</v>
      </c>
      <c r="N20" s="39"/>
      <c r="P20" s="38">
        <v>2000</v>
      </c>
      <c r="Q20" s="39">
        <v>3</v>
      </c>
      <c r="R20" s="39">
        <v>1</v>
      </c>
      <c r="V20">
        <f t="shared" si="0"/>
        <v>17</v>
      </c>
      <c r="W20" s="38" t="s">
        <v>436</v>
      </c>
      <c r="X20" s="84">
        <v>1</v>
      </c>
    </row>
    <row r="21" spans="1:26" x14ac:dyDescent="0.25">
      <c r="A21" s="38" t="s">
        <v>44</v>
      </c>
      <c r="B21" s="39">
        <v>7</v>
      </c>
      <c r="C21">
        <v>20</v>
      </c>
      <c r="F21" t="s">
        <v>1770</v>
      </c>
      <c r="G21" s="19">
        <v>6</v>
      </c>
      <c r="H21">
        <v>7</v>
      </c>
      <c r="J21" s="19"/>
      <c r="L21" s="54" t="s">
        <v>58</v>
      </c>
      <c r="M21" s="39">
        <v>37</v>
      </c>
      <c r="N21" s="39"/>
      <c r="P21" s="38">
        <v>2001</v>
      </c>
      <c r="Q21" s="39">
        <v>6</v>
      </c>
      <c r="R21" s="39">
        <v>2</v>
      </c>
      <c r="V21">
        <f t="shared" si="0"/>
        <v>18</v>
      </c>
      <c r="W21" s="38" t="s">
        <v>469</v>
      </c>
      <c r="X21" s="84">
        <v>1</v>
      </c>
    </row>
    <row r="22" spans="1:26" x14ac:dyDescent="0.25">
      <c r="A22" s="38" t="s">
        <v>58</v>
      </c>
      <c r="B22" s="39">
        <v>4</v>
      </c>
      <c r="C22">
        <v>6</v>
      </c>
      <c r="F22" s="38" t="s">
        <v>1771</v>
      </c>
      <c r="G22" s="39">
        <v>20</v>
      </c>
      <c r="H22">
        <v>3</v>
      </c>
      <c r="I22" s="38"/>
      <c r="J22" s="39"/>
      <c r="L22" s="38" t="s">
        <v>202</v>
      </c>
      <c r="M22" s="39">
        <v>18</v>
      </c>
      <c r="N22" s="39"/>
      <c r="P22" s="38">
        <v>2002</v>
      </c>
      <c r="Q22" s="39">
        <v>1</v>
      </c>
      <c r="R22" s="39">
        <v>1</v>
      </c>
      <c r="V22">
        <f t="shared" si="0"/>
        <v>19</v>
      </c>
      <c r="W22" s="38" t="s">
        <v>421</v>
      </c>
      <c r="X22" s="84">
        <v>1</v>
      </c>
    </row>
    <row r="23" spans="1:26" ht="15" customHeight="1" x14ac:dyDescent="0.45">
      <c r="A23" s="170" t="s">
        <v>32</v>
      </c>
      <c r="B23">
        <v>3</v>
      </c>
      <c r="C23">
        <v>19</v>
      </c>
      <c r="F23" s="38" t="s">
        <v>1772</v>
      </c>
      <c r="G23" s="39">
        <v>25</v>
      </c>
      <c r="H23">
        <v>5</v>
      </c>
      <c r="I23" s="38"/>
      <c r="J23" s="39"/>
      <c r="L23" s="54" t="s">
        <v>203</v>
      </c>
      <c r="M23" s="39">
        <v>18</v>
      </c>
      <c r="N23" s="39"/>
      <c r="P23" s="38">
        <v>2003</v>
      </c>
      <c r="Q23" s="39">
        <v>10</v>
      </c>
      <c r="R23" s="39">
        <v>1</v>
      </c>
      <c r="V23">
        <f t="shared" si="0"/>
        <v>20</v>
      </c>
      <c r="W23" s="38" t="s">
        <v>471</v>
      </c>
      <c r="X23" s="84">
        <v>1</v>
      </c>
    </row>
    <row r="24" spans="1:26" x14ac:dyDescent="0.25">
      <c r="A24" s="38" t="s">
        <v>43</v>
      </c>
      <c r="B24" s="39">
        <v>2</v>
      </c>
      <c r="C24">
        <v>20</v>
      </c>
      <c r="F24" s="38" t="s">
        <v>1773</v>
      </c>
      <c r="G24" s="39">
        <v>34</v>
      </c>
      <c r="H24">
        <v>5</v>
      </c>
      <c r="I24" s="38"/>
      <c r="J24" s="39"/>
      <c r="L24" s="38" t="s">
        <v>329</v>
      </c>
      <c r="M24" s="39">
        <v>146</v>
      </c>
      <c r="N24" s="39">
        <v>11</v>
      </c>
      <c r="P24" s="38">
        <v>2004</v>
      </c>
      <c r="Q24" s="39">
        <v>10</v>
      </c>
      <c r="R24" s="39">
        <v>1</v>
      </c>
      <c r="V24">
        <f t="shared" si="0"/>
        <v>21</v>
      </c>
      <c r="W24" s="38" t="s">
        <v>460</v>
      </c>
      <c r="X24" s="86">
        <v>2</v>
      </c>
    </row>
    <row r="25" spans="1:26" x14ac:dyDescent="0.25">
      <c r="A25" t="s">
        <v>65</v>
      </c>
      <c r="B25" s="19">
        <v>1</v>
      </c>
      <c r="C25">
        <v>2</v>
      </c>
      <c r="F25" s="38" t="s">
        <v>1776</v>
      </c>
      <c r="G25" s="39">
        <v>47</v>
      </c>
      <c r="H25">
        <v>5</v>
      </c>
      <c r="I25" s="38"/>
      <c r="J25" s="39"/>
      <c r="M25"/>
      <c r="N25" s="75">
        <f>146-11</f>
        <v>135</v>
      </c>
      <c r="P25" s="38">
        <v>2005</v>
      </c>
      <c r="Q25" s="39">
        <v>7</v>
      </c>
      <c r="R25" s="39"/>
      <c r="V25">
        <f t="shared" si="0"/>
        <v>22</v>
      </c>
      <c r="W25" s="38" t="s">
        <v>441</v>
      </c>
      <c r="X25" s="84">
        <v>1</v>
      </c>
      <c r="Y25" s="265"/>
      <c r="Z25" s="266"/>
    </row>
    <row r="26" spans="1:26" x14ac:dyDescent="0.25">
      <c r="A26" s="38"/>
      <c r="B26" s="39">
        <f>SUM(B20:B25)</f>
        <v>25</v>
      </c>
      <c r="C26">
        <v>84</v>
      </c>
      <c r="F26" s="38"/>
      <c r="G26" s="39"/>
      <c r="I26" s="38"/>
      <c r="J26" s="39"/>
      <c r="M26"/>
      <c r="P26" s="38">
        <v>2006</v>
      </c>
      <c r="Q26" s="39">
        <v>6</v>
      </c>
      <c r="R26" s="39"/>
      <c r="V26">
        <f t="shared" si="0"/>
        <v>23</v>
      </c>
      <c r="W26" s="38" t="s">
        <v>537</v>
      </c>
      <c r="X26" s="84">
        <v>1</v>
      </c>
      <c r="Y26" s="54" t="s">
        <v>58</v>
      </c>
      <c r="Z26" s="39">
        <v>37</v>
      </c>
    </row>
    <row r="27" spans="1:26" x14ac:dyDescent="0.25">
      <c r="A27" s="38"/>
      <c r="B27" s="39"/>
      <c r="F27" s="38"/>
      <c r="G27" s="39"/>
      <c r="I27" s="38"/>
      <c r="J27" s="39"/>
      <c r="M27"/>
      <c r="P27" s="38">
        <v>2007</v>
      </c>
      <c r="Q27" s="39">
        <v>11</v>
      </c>
      <c r="R27" s="39"/>
      <c r="V27">
        <f t="shared" si="0"/>
        <v>24</v>
      </c>
      <c r="W27" s="38" t="s">
        <v>597</v>
      </c>
      <c r="X27" s="84">
        <v>1</v>
      </c>
      <c r="Y27" s="54" t="s">
        <v>246</v>
      </c>
      <c r="Z27" s="39">
        <v>18</v>
      </c>
    </row>
    <row r="28" spans="1:26" x14ac:dyDescent="0.25">
      <c r="B28"/>
      <c r="F28" s="38"/>
      <c r="G28" s="39"/>
      <c r="I28" s="38"/>
      <c r="J28" s="39"/>
      <c r="P28" s="38">
        <v>2008</v>
      </c>
      <c r="Q28" s="39">
        <v>10</v>
      </c>
      <c r="R28" s="39">
        <v>3</v>
      </c>
      <c r="V28">
        <f t="shared" si="0"/>
        <v>25</v>
      </c>
      <c r="W28" s="38" t="s">
        <v>473</v>
      </c>
      <c r="X28" s="84">
        <v>1</v>
      </c>
      <c r="Y28" s="54" t="s">
        <v>122</v>
      </c>
      <c r="Z28" s="39">
        <v>18</v>
      </c>
    </row>
    <row r="29" spans="1:26" x14ac:dyDescent="0.25">
      <c r="B29"/>
      <c r="F29" s="38"/>
      <c r="G29" s="39"/>
      <c r="I29" s="38"/>
      <c r="J29" s="39"/>
      <c r="N29"/>
      <c r="P29" s="38">
        <v>2009</v>
      </c>
      <c r="Q29" s="39">
        <v>10</v>
      </c>
      <c r="R29" s="39"/>
      <c r="V29">
        <f t="shared" si="0"/>
        <v>26</v>
      </c>
      <c r="W29" s="38" t="s">
        <v>475</v>
      </c>
      <c r="X29" s="84">
        <v>1</v>
      </c>
      <c r="Y29" s="268" t="s">
        <v>203</v>
      </c>
      <c r="Z29" s="270">
        <v>18</v>
      </c>
    </row>
    <row r="30" spans="1:26" x14ac:dyDescent="0.25">
      <c r="F30" s="38"/>
      <c r="G30" s="39"/>
      <c r="I30" s="38"/>
      <c r="J30" s="39"/>
      <c r="N30"/>
      <c r="P30" s="38">
        <v>2010</v>
      </c>
      <c r="Q30" s="39">
        <v>7</v>
      </c>
      <c r="R30" s="39"/>
      <c r="V30">
        <f t="shared" si="0"/>
        <v>27</v>
      </c>
      <c r="W30" s="38" t="s">
        <v>477</v>
      </c>
      <c r="X30" s="84">
        <v>1</v>
      </c>
      <c r="Y30" s="54" t="s">
        <v>264</v>
      </c>
      <c r="Z30" s="39">
        <v>10</v>
      </c>
    </row>
    <row r="31" spans="1:26" x14ac:dyDescent="0.25">
      <c r="F31" s="38"/>
      <c r="G31" s="39"/>
      <c r="I31" s="38"/>
      <c r="J31" s="39"/>
      <c r="N31"/>
      <c r="P31" s="38">
        <v>2011</v>
      </c>
      <c r="Q31" s="39">
        <v>3</v>
      </c>
      <c r="R31" s="39"/>
      <c r="V31">
        <f t="shared" si="0"/>
        <v>28</v>
      </c>
      <c r="W31" s="38" t="s">
        <v>479</v>
      </c>
      <c r="X31" s="84">
        <v>1</v>
      </c>
      <c r="Y31" s="268" t="s">
        <v>273</v>
      </c>
      <c r="Z31" s="270">
        <v>9</v>
      </c>
    </row>
    <row r="32" spans="1:26" x14ac:dyDescent="0.25">
      <c r="G32"/>
      <c r="I32" s="38"/>
      <c r="J32" s="39"/>
      <c r="N32"/>
      <c r="P32" s="38" t="s">
        <v>322</v>
      </c>
      <c r="Q32" s="39">
        <v>1</v>
      </c>
      <c r="R32" s="39"/>
      <c r="V32">
        <f t="shared" si="0"/>
        <v>29</v>
      </c>
      <c r="W32" s="38" t="s">
        <v>481</v>
      </c>
      <c r="X32" s="84">
        <v>1</v>
      </c>
      <c r="Y32" s="54" t="s">
        <v>160</v>
      </c>
      <c r="Z32" s="39">
        <v>8</v>
      </c>
    </row>
    <row r="33" spans="9:26" x14ac:dyDescent="0.25">
      <c r="I33" s="38"/>
      <c r="J33" s="39"/>
      <c r="N33"/>
      <c r="P33" s="38" t="s">
        <v>329</v>
      </c>
      <c r="Q33" s="39">
        <v>146</v>
      </c>
      <c r="R33" s="39">
        <v>11</v>
      </c>
      <c r="V33">
        <f t="shared" si="0"/>
        <v>30</v>
      </c>
      <c r="W33" s="38" t="s">
        <v>422</v>
      </c>
      <c r="X33" s="84">
        <v>1</v>
      </c>
      <c r="Y33" s="54" t="s">
        <v>110</v>
      </c>
      <c r="Z33" s="39">
        <v>6</v>
      </c>
    </row>
    <row r="34" spans="9:26" x14ac:dyDescent="0.25">
      <c r="I34" s="38"/>
      <c r="J34" s="39"/>
      <c r="N34"/>
      <c r="V34">
        <f t="shared" si="0"/>
        <v>31</v>
      </c>
      <c r="W34" s="38" t="s">
        <v>485</v>
      </c>
      <c r="X34" s="84">
        <v>1</v>
      </c>
      <c r="Y34" s="54" t="s">
        <v>87</v>
      </c>
      <c r="Z34" s="39">
        <v>5</v>
      </c>
    </row>
    <row r="35" spans="9:26" x14ac:dyDescent="0.25">
      <c r="I35" s="38"/>
      <c r="J35" s="39"/>
      <c r="N35"/>
      <c r="V35">
        <f t="shared" si="0"/>
        <v>32</v>
      </c>
      <c r="W35" s="38" t="s">
        <v>487</v>
      </c>
      <c r="X35" s="84">
        <v>1</v>
      </c>
      <c r="Y35" s="54" t="s">
        <v>99</v>
      </c>
      <c r="Z35" s="39">
        <v>5</v>
      </c>
    </row>
    <row r="36" spans="9:26" x14ac:dyDescent="0.25">
      <c r="I36" s="38"/>
      <c r="J36" s="39"/>
      <c r="N36"/>
      <c r="V36">
        <f t="shared" si="0"/>
        <v>33</v>
      </c>
      <c r="W36" s="38" t="s">
        <v>489</v>
      </c>
      <c r="X36" s="84">
        <v>1</v>
      </c>
      <c r="Y36" s="54" t="s">
        <v>81</v>
      </c>
      <c r="Z36" s="39">
        <v>4</v>
      </c>
    </row>
    <row r="37" spans="9:26" x14ac:dyDescent="0.25">
      <c r="I37" s="38"/>
      <c r="J37" s="39"/>
      <c r="N37"/>
      <c r="V37">
        <f t="shared" ref="V37:V57" si="1">V36+1</f>
        <v>34</v>
      </c>
      <c r="W37" s="38" t="s">
        <v>491</v>
      </c>
      <c r="X37" s="84">
        <v>1</v>
      </c>
      <c r="Y37" s="268" t="s">
        <v>271</v>
      </c>
      <c r="Z37" s="270">
        <v>4</v>
      </c>
    </row>
    <row r="38" spans="9:26" x14ac:dyDescent="0.25">
      <c r="I38" s="38"/>
      <c r="J38" s="39"/>
      <c r="N38"/>
      <c r="V38">
        <f t="shared" si="1"/>
        <v>35</v>
      </c>
      <c r="W38" s="38" t="s">
        <v>444</v>
      </c>
      <c r="X38" s="84">
        <v>1</v>
      </c>
      <c r="Y38" s="54" t="s">
        <v>300</v>
      </c>
      <c r="Z38" s="39">
        <v>4</v>
      </c>
    </row>
    <row r="39" spans="9:26" x14ac:dyDescent="0.25">
      <c r="I39" s="38"/>
      <c r="J39" s="39"/>
      <c r="N39"/>
      <c r="V39">
        <f t="shared" si="1"/>
        <v>36</v>
      </c>
      <c r="W39" s="38" t="s">
        <v>430</v>
      </c>
      <c r="X39" s="84">
        <v>1</v>
      </c>
      <c r="Y39" s="265"/>
      <c r="Z39" s="266"/>
    </row>
    <row r="40" spans="9:26" x14ac:dyDescent="0.25">
      <c r="N40"/>
      <c r="V40">
        <f t="shared" si="1"/>
        <v>37</v>
      </c>
      <c r="W40" s="38" t="s">
        <v>599</v>
      </c>
      <c r="X40" s="84">
        <v>1</v>
      </c>
      <c r="Y40" s="267"/>
      <c r="Z40" s="269"/>
    </row>
    <row r="41" spans="9:26" x14ac:dyDescent="0.25">
      <c r="N41"/>
      <c r="V41">
        <f t="shared" si="1"/>
        <v>38</v>
      </c>
      <c r="W41" s="38" t="s">
        <v>446</v>
      </c>
      <c r="X41" s="84">
        <v>1</v>
      </c>
      <c r="Y41" s="267"/>
      <c r="Z41" s="269"/>
    </row>
    <row r="42" spans="9:26" x14ac:dyDescent="0.25">
      <c r="N42"/>
      <c r="V42">
        <f t="shared" si="1"/>
        <v>39</v>
      </c>
      <c r="W42" s="38" t="s">
        <v>447</v>
      </c>
      <c r="X42" s="84">
        <v>1</v>
      </c>
      <c r="Y42" s="265"/>
      <c r="Z42" s="266"/>
    </row>
    <row r="43" spans="9:26" x14ac:dyDescent="0.25">
      <c r="N43"/>
      <c r="V43">
        <f t="shared" si="1"/>
        <v>40</v>
      </c>
      <c r="W43" s="38" t="s">
        <v>494</v>
      </c>
      <c r="X43" s="84">
        <v>1</v>
      </c>
      <c r="Y43" s="267"/>
      <c r="Z43" s="269"/>
    </row>
    <row r="44" spans="9:26" x14ac:dyDescent="0.25">
      <c r="N44"/>
      <c r="V44">
        <f t="shared" si="1"/>
        <v>41</v>
      </c>
      <c r="W44" s="38" t="s">
        <v>423</v>
      </c>
      <c r="X44" s="84">
        <v>1</v>
      </c>
    </row>
    <row r="45" spans="9:26" x14ac:dyDescent="0.25">
      <c r="N45"/>
      <c r="V45">
        <f t="shared" si="1"/>
        <v>42</v>
      </c>
      <c r="W45" s="38" t="s">
        <v>496</v>
      </c>
      <c r="X45" s="84">
        <v>1</v>
      </c>
    </row>
    <row r="46" spans="9:26" x14ac:dyDescent="0.25">
      <c r="N46"/>
      <c r="V46">
        <f t="shared" si="1"/>
        <v>43</v>
      </c>
      <c r="W46" s="38" t="s">
        <v>450</v>
      </c>
      <c r="X46" s="84">
        <v>1</v>
      </c>
    </row>
    <row r="47" spans="9:26" x14ac:dyDescent="0.25">
      <c r="N47"/>
      <c r="V47">
        <f t="shared" si="1"/>
        <v>44</v>
      </c>
      <c r="W47" s="38" t="s">
        <v>498</v>
      </c>
      <c r="X47" s="84">
        <v>1</v>
      </c>
    </row>
    <row r="48" spans="9:26" x14ac:dyDescent="0.25">
      <c r="N48"/>
      <c r="V48">
        <f t="shared" si="1"/>
        <v>45</v>
      </c>
      <c r="W48" s="38" t="s">
        <v>500</v>
      </c>
      <c r="X48" s="84">
        <v>1</v>
      </c>
    </row>
    <row r="49" spans="14:24" x14ac:dyDescent="0.25">
      <c r="N49"/>
      <c r="V49">
        <f t="shared" si="1"/>
        <v>46</v>
      </c>
      <c r="W49" s="38" t="s">
        <v>424</v>
      </c>
      <c r="X49" s="86">
        <v>2</v>
      </c>
    </row>
    <row r="50" spans="14:24" x14ac:dyDescent="0.25">
      <c r="N50"/>
      <c r="V50">
        <f t="shared" si="1"/>
        <v>47</v>
      </c>
      <c r="W50" s="38" t="s">
        <v>425</v>
      </c>
      <c r="X50" s="84">
        <v>1</v>
      </c>
    </row>
    <row r="51" spans="14:24" x14ac:dyDescent="0.25">
      <c r="N51"/>
      <c r="V51">
        <f t="shared" si="1"/>
        <v>48</v>
      </c>
      <c r="W51" s="38" t="s">
        <v>502</v>
      </c>
      <c r="X51" s="84">
        <v>1</v>
      </c>
    </row>
    <row r="52" spans="14:24" x14ac:dyDescent="0.25">
      <c r="N52"/>
      <c r="V52">
        <f t="shared" si="1"/>
        <v>49</v>
      </c>
      <c r="W52" s="38" t="s">
        <v>504</v>
      </c>
      <c r="X52" s="84">
        <v>1</v>
      </c>
    </row>
    <row r="53" spans="14:24" x14ac:dyDescent="0.25">
      <c r="N53"/>
      <c r="V53">
        <f t="shared" si="1"/>
        <v>50</v>
      </c>
      <c r="W53" s="38" t="s">
        <v>572</v>
      </c>
      <c r="X53" s="84">
        <v>1</v>
      </c>
    </row>
    <row r="54" spans="14:24" x14ac:dyDescent="0.25">
      <c r="N54"/>
      <c r="V54">
        <f t="shared" si="1"/>
        <v>51</v>
      </c>
      <c r="W54" s="38" t="s">
        <v>506</v>
      </c>
      <c r="X54" s="84">
        <v>1</v>
      </c>
    </row>
    <row r="55" spans="14:24" x14ac:dyDescent="0.25">
      <c r="N55"/>
      <c r="V55">
        <f t="shared" si="1"/>
        <v>52</v>
      </c>
      <c r="W55" s="38" t="s">
        <v>437</v>
      </c>
      <c r="X55" s="84">
        <v>1</v>
      </c>
    </row>
    <row r="56" spans="14:24" x14ac:dyDescent="0.25">
      <c r="N56"/>
      <c r="V56">
        <f t="shared" si="1"/>
        <v>53</v>
      </c>
      <c r="W56" s="38" t="s">
        <v>600</v>
      </c>
      <c r="X56" s="84">
        <v>1</v>
      </c>
    </row>
    <row r="57" spans="14:24" x14ac:dyDescent="0.25">
      <c r="N57"/>
      <c r="V57">
        <f t="shared" si="1"/>
        <v>54</v>
      </c>
      <c r="W57" s="38" t="s">
        <v>508</v>
      </c>
      <c r="X57" s="84">
        <v>1</v>
      </c>
    </row>
    <row r="58" spans="14:24" x14ac:dyDescent="0.25">
      <c r="N58"/>
      <c r="W58" s="38" t="s">
        <v>329</v>
      </c>
      <c r="X58" s="84">
        <v>57</v>
      </c>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sheetData>
  <sortState ref="Y26:Z43">
    <sortCondition descending="1" ref="Z26:Z43"/>
  </sortState>
  <printOptions horizontalCentered="1"/>
  <pageMargins left="0.7" right="0.7" top="0.75" bottom="0.75" header="0.3" footer="0.3"/>
  <pageSetup orientation="landscape" horizontalDpi="300" verticalDpi="0" r:id="rId6"/>
  <headerFooter>
    <oddFooter>&amp;L&amp;A&amp;R&amp;P of &amp;N</oddFooter>
  </headerFooter>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29"/>
  <sheetViews>
    <sheetView zoomScaleNormal="100" zoomScaleSheetLayoutView="80" workbookViewId="0"/>
  </sheetViews>
  <sheetFormatPr defaultRowHeight="15" x14ac:dyDescent="0.25"/>
  <cols>
    <col min="1" max="1" width="14.85546875" style="214" customWidth="1"/>
    <col min="2" max="2" width="22.7109375" style="214" customWidth="1"/>
    <col min="3" max="3" width="11.28515625" style="217" customWidth="1"/>
    <col min="4" max="4" width="9.140625" style="214"/>
    <col min="5" max="5" width="9.140625" style="199"/>
    <col min="6" max="6" width="20.42578125" customWidth="1"/>
    <col min="7" max="7" width="7.7109375" style="19" customWidth="1"/>
    <col min="8" max="8" width="7.28515625" style="19" customWidth="1"/>
    <col min="9" max="9" width="6.140625" style="19" customWidth="1"/>
    <col min="10" max="10" width="9.28515625" style="19" customWidth="1"/>
    <col min="11" max="11" width="4.5703125" style="217" customWidth="1"/>
    <col min="12" max="12" width="4.42578125" style="246" customWidth="1"/>
    <col min="13" max="13" width="12.5703125" style="245" customWidth="1"/>
    <col min="15" max="15" width="9.140625" style="19"/>
    <col min="16" max="16" width="34.28515625" customWidth="1"/>
  </cols>
  <sheetData>
    <row r="1" spans="1:16" x14ac:dyDescent="0.25">
      <c r="A1" s="237" t="s">
        <v>1</v>
      </c>
      <c r="B1" s="238" t="s">
        <v>2</v>
      </c>
      <c r="C1" s="239" t="s">
        <v>4</v>
      </c>
      <c r="D1" s="240" t="s">
        <v>1781</v>
      </c>
      <c r="F1" s="243" t="s">
        <v>365</v>
      </c>
      <c r="G1" s="264" t="s">
        <v>1750</v>
      </c>
      <c r="H1" s="264" t="s">
        <v>1732</v>
      </c>
      <c r="I1" s="264" t="s">
        <v>26</v>
      </c>
      <c r="J1" s="244" t="s">
        <v>329</v>
      </c>
      <c r="O1" s="225" t="s">
        <v>1470</v>
      </c>
      <c r="P1" s="224" t="s">
        <v>365</v>
      </c>
    </row>
    <row r="2" spans="1:16" s="186" customFormat="1" x14ac:dyDescent="0.25">
      <c r="A2" s="207" t="s">
        <v>1107</v>
      </c>
      <c r="B2" s="218" t="s">
        <v>1352</v>
      </c>
      <c r="C2" s="202"/>
      <c r="D2" s="203" t="s">
        <v>26</v>
      </c>
      <c r="E2" s="210"/>
      <c r="F2" s="241" t="s">
        <v>1768</v>
      </c>
      <c r="G2" s="194" t="s">
        <v>518</v>
      </c>
      <c r="H2" s="242"/>
      <c r="I2" s="242"/>
      <c r="J2" s="242"/>
      <c r="K2" s="229"/>
      <c r="L2" s="246"/>
      <c r="M2" s="245"/>
      <c r="O2" s="75">
        <v>18</v>
      </c>
      <c r="P2" t="s">
        <v>43</v>
      </c>
    </row>
    <row r="3" spans="1:16" s="186" customFormat="1" x14ac:dyDescent="0.25">
      <c r="A3" s="207" t="s">
        <v>1476</v>
      </c>
      <c r="B3" s="218" t="s">
        <v>1477</v>
      </c>
      <c r="C3" s="202"/>
      <c r="D3" s="203" t="s">
        <v>26</v>
      </c>
      <c r="E3" s="210"/>
      <c r="F3" s="241" t="s">
        <v>366</v>
      </c>
      <c r="G3" s="261" t="s">
        <v>1750</v>
      </c>
      <c r="H3" s="261" t="s">
        <v>1732</v>
      </c>
      <c r="I3" s="261" t="s">
        <v>26</v>
      </c>
      <c r="J3" s="242" t="s">
        <v>329</v>
      </c>
      <c r="K3" s="229"/>
      <c r="L3" s="246"/>
      <c r="M3" s="245"/>
      <c r="O3" s="75">
        <v>16</v>
      </c>
      <c r="P3" t="s">
        <v>32</v>
      </c>
    </row>
    <row r="4" spans="1:16" s="186" customFormat="1" x14ac:dyDescent="0.25">
      <c r="A4" s="207" t="s">
        <v>1478</v>
      </c>
      <c r="B4" s="218" t="s">
        <v>1479</v>
      </c>
      <c r="C4" s="202"/>
      <c r="D4" s="203" t="s">
        <v>26</v>
      </c>
      <c r="E4" s="210"/>
      <c r="F4" s="262" t="s">
        <v>1107</v>
      </c>
      <c r="G4" s="263"/>
      <c r="H4" s="263"/>
      <c r="I4" s="263">
        <v>1</v>
      </c>
      <c r="J4" s="263">
        <v>1</v>
      </c>
      <c r="K4" s="217"/>
      <c r="L4" s="246"/>
      <c r="M4" s="245"/>
      <c r="O4" s="75">
        <v>14</v>
      </c>
      <c r="P4" t="s">
        <v>7</v>
      </c>
    </row>
    <row r="5" spans="1:16" s="186" customFormat="1" x14ac:dyDescent="0.25">
      <c r="A5" s="207" t="s">
        <v>1480</v>
      </c>
      <c r="B5" s="218" t="s">
        <v>1481</v>
      </c>
      <c r="C5" s="202"/>
      <c r="D5" s="203" t="s">
        <v>26</v>
      </c>
      <c r="E5" s="210"/>
      <c r="F5" s="196" t="s">
        <v>1352</v>
      </c>
      <c r="G5" s="222"/>
      <c r="H5" s="222"/>
      <c r="I5" s="222">
        <v>1</v>
      </c>
      <c r="J5" s="222">
        <v>1</v>
      </c>
      <c r="K5" s="217">
        <v>1</v>
      </c>
      <c r="L5" s="246">
        <f>K5</f>
        <v>1</v>
      </c>
      <c r="M5" s="245" t="str">
        <f>F4</f>
        <v>Angola</v>
      </c>
      <c r="O5" s="75">
        <v>13</v>
      </c>
      <c r="P5" t="s">
        <v>44</v>
      </c>
    </row>
    <row r="6" spans="1:16" s="186" customFormat="1" x14ac:dyDescent="0.25">
      <c r="A6" s="207" t="s">
        <v>1480</v>
      </c>
      <c r="B6" s="218" t="s">
        <v>1482</v>
      </c>
      <c r="C6" s="202"/>
      <c r="D6" s="203" t="s">
        <v>26</v>
      </c>
      <c r="E6" s="210"/>
      <c r="F6" s="262" t="s">
        <v>1476</v>
      </c>
      <c r="G6" s="263"/>
      <c r="H6" s="263"/>
      <c r="I6" s="263">
        <v>1</v>
      </c>
      <c r="J6" s="263">
        <v>1</v>
      </c>
      <c r="K6" s="217"/>
      <c r="L6" s="246"/>
      <c r="M6" s="245"/>
      <c r="O6" s="75">
        <v>13</v>
      </c>
      <c r="P6" t="s">
        <v>1421</v>
      </c>
    </row>
    <row r="7" spans="1:16" s="186" customFormat="1" x14ac:dyDescent="0.25">
      <c r="A7" s="207" t="s">
        <v>1480</v>
      </c>
      <c r="B7" s="218" t="s">
        <v>1484</v>
      </c>
      <c r="C7" s="202"/>
      <c r="D7" s="203" t="s">
        <v>26</v>
      </c>
      <c r="E7" s="210"/>
      <c r="F7" s="196" t="s">
        <v>1477</v>
      </c>
      <c r="G7" s="222"/>
      <c r="H7" s="222"/>
      <c r="I7" s="222">
        <v>1</v>
      </c>
      <c r="J7" s="222">
        <v>1</v>
      </c>
      <c r="K7" s="217">
        <f t="shared" ref="K7:K69" si="0">K6+1</f>
        <v>1</v>
      </c>
      <c r="L7" s="246">
        <f>K7</f>
        <v>1</v>
      </c>
      <c r="M7" s="245" t="str">
        <f>F6</f>
        <v>Argentina</v>
      </c>
      <c r="O7" s="75">
        <v>11</v>
      </c>
      <c r="P7" t="s">
        <v>1375</v>
      </c>
    </row>
    <row r="8" spans="1:16" s="186" customFormat="1" x14ac:dyDescent="0.25">
      <c r="A8" s="207" t="s">
        <v>1483</v>
      </c>
      <c r="B8" s="218" t="s">
        <v>1463</v>
      </c>
      <c r="C8" s="202"/>
      <c r="D8" s="203" t="s">
        <v>26</v>
      </c>
      <c r="E8" s="210"/>
      <c r="F8" s="262" t="s">
        <v>1478</v>
      </c>
      <c r="G8" s="263"/>
      <c r="H8" s="263"/>
      <c r="I8" s="263">
        <v>1</v>
      </c>
      <c r="J8" s="263">
        <v>1</v>
      </c>
      <c r="K8" s="217"/>
      <c r="L8" s="246"/>
      <c r="M8" s="245"/>
      <c r="O8" s="75">
        <v>9</v>
      </c>
      <c r="P8" t="s">
        <v>1493</v>
      </c>
    </row>
    <row r="9" spans="1:16" s="186" customFormat="1" x14ac:dyDescent="0.25">
      <c r="A9" s="207" t="s">
        <v>1483</v>
      </c>
      <c r="B9" s="218" t="s">
        <v>1487</v>
      </c>
      <c r="C9" s="202"/>
      <c r="D9" s="203" t="s">
        <v>26</v>
      </c>
      <c r="E9" s="210"/>
      <c r="F9" s="196" t="s">
        <v>1479</v>
      </c>
      <c r="G9" s="222"/>
      <c r="H9" s="222"/>
      <c r="I9" s="222">
        <v>1</v>
      </c>
      <c r="J9" s="222">
        <v>1</v>
      </c>
      <c r="K9" s="217">
        <f t="shared" si="0"/>
        <v>1</v>
      </c>
      <c r="L9" s="246">
        <f>K9</f>
        <v>1</v>
      </c>
      <c r="M9" s="245" t="str">
        <f>F8</f>
        <v>Australia</v>
      </c>
      <c r="O9" s="75">
        <v>8</v>
      </c>
      <c r="P9" t="s">
        <v>1404</v>
      </c>
    </row>
    <row r="10" spans="1:16" s="186" customFormat="1" x14ac:dyDescent="0.25">
      <c r="A10" s="207" t="s">
        <v>1483</v>
      </c>
      <c r="B10" s="218" t="s">
        <v>1489</v>
      </c>
      <c r="C10" s="202"/>
      <c r="D10" s="203" t="s">
        <v>26</v>
      </c>
      <c r="E10" s="210"/>
      <c r="F10" s="262" t="s">
        <v>1480</v>
      </c>
      <c r="G10" s="263"/>
      <c r="H10" s="263"/>
      <c r="I10" s="263">
        <v>3</v>
      </c>
      <c r="J10" s="263">
        <v>3</v>
      </c>
      <c r="K10" s="217"/>
      <c r="L10" s="246"/>
      <c r="M10" s="245"/>
      <c r="O10" s="75">
        <v>8</v>
      </c>
      <c r="P10" t="s">
        <v>1543</v>
      </c>
    </row>
    <row r="11" spans="1:16" s="186" customFormat="1" x14ac:dyDescent="0.25">
      <c r="A11" s="207" t="s">
        <v>1483</v>
      </c>
      <c r="B11" s="218" t="s">
        <v>1490</v>
      </c>
      <c r="C11" s="202"/>
      <c r="D11" s="203" t="s">
        <v>26</v>
      </c>
      <c r="E11" s="210"/>
      <c r="F11" s="196" t="s">
        <v>1481</v>
      </c>
      <c r="G11" s="222"/>
      <c r="H11" s="222"/>
      <c r="I11" s="222">
        <v>1</v>
      </c>
      <c r="J11" s="222">
        <v>1</v>
      </c>
      <c r="K11" s="217">
        <f t="shared" si="0"/>
        <v>1</v>
      </c>
      <c r="L11" s="246"/>
      <c r="M11" s="245"/>
      <c r="O11" s="75">
        <v>7</v>
      </c>
      <c r="P11" t="s">
        <v>1499</v>
      </c>
    </row>
    <row r="12" spans="1:16" s="186" customFormat="1" x14ac:dyDescent="0.25">
      <c r="A12" s="207" t="s">
        <v>1485</v>
      </c>
      <c r="B12" s="218" t="s">
        <v>1481</v>
      </c>
      <c r="C12" s="202"/>
      <c r="D12" s="203" t="s">
        <v>26</v>
      </c>
      <c r="E12" s="210"/>
      <c r="F12" s="196" t="s">
        <v>1482</v>
      </c>
      <c r="G12" s="222"/>
      <c r="H12" s="222"/>
      <c r="I12" s="222">
        <v>1</v>
      </c>
      <c r="J12" s="222">
        <v>1</v>
      </c>
      <c r="K12" s="217">
        <f t="shared" si="0"/>
        <v>2</v>
      </c>
      <c r="L12" s="246"/>
      <c r="M12" s="245"/>
      <c r="O12" s="75">
        <v>6</v>
      </c>
      <c r="P12" t="s">
        <v>58</v>
      </c>
    </row>
    <row r="13" spans="1:16" s="186" customFormat="1" x14ac:dyDescent="0.25">
      <c r="A13" s="207" t="s">
        <v>1485</v>
      </c>
      <c r="B13" s="218" t="s">
        <v>1492</v>
      </c>
      <c r="C13" s="202"/>
      <c r="D13" s="203" t="s">
        <v>26</v>
      </c>
      <c r="E13" s="210"/>
      <c r="F13" s="196" t="s">
        <v>1484</v>
      </c>
      <c r="G13" s="222"/>
      <c r="H13" s="222"/>
      <c r="I13" s="222">
        <v>1</v>
      </c>
      <c r="J13" s="222">
        <v>1</v>
      </c>
      <c r="K13" s="217">
        <f t="shared" si="0"/>
        <v>3</v>
      </c>
      <c r="L13" s="246">
        <f>K13</f>
        <v>3</v>
      </c>
      <c r="M13" s="245" t="str">
        <f>F10</f>
        <v>Belize</v>
      </c>
      <c r="O13" s="75">
        <v>5</v>
      </c>
      <c r="P13" t="s">
        <v>1502</v>
      </c>
    </row>
    <row r="14" spans="1:16" s="186" customFormat="1" x14ac:dyDescent="0.25">
      <c r="A14" s="207" t="s">
        <v>1486</v>
      </c>
      <c r="B14" s="218" t="s">
        <v>1494</v>
      </c>
      <c r="C14" s="202"/>
      <c r="D14" s="203" t="s">
        <v>26</v>
      </c>
      <c r="E14" s="210"/>
      <c r="F14" s="262" t="s">
        <v>1483</v>
      </c>
      <c r="G14" s="263"/>
      <c r="H14" s="263"/>
      <c r="I14" s="263">
        <v>4</v>
      </c>
      <c r="J14" s="263">
        <v>4</v>
      </c>
      <c r="K14" s="217"/>
      <c r="L14" s="246"/>
      <c r="M14" s="245"/>
      <c r="O14" s="75">
        <v>4</v>
      </c>
      <c r="P14" t="s">
        <v>1483</v>
      </c>
    </row>
    <row r="15" spans="1:16" s="186" customFormat="1" x14ac:dyDescent="0.25">
      <c r="A15" s="207" t="s">
        <v>1488</v>
      </c>
      <c r="B15" s="218" t="s">
        <v>1496</v>
      </c>
      <c r="C15" s="202"/>
      <c r="D15" s="203" t="s">
        <v>26</v>
      </c>
      <c r="E15" s="210"/>
      <c r="F15" s="196" t="s">
        <v>1463</v>
      </c>
      <c r="G15" s="222"/>
      <c r="H15" s="222"/>
      <c r="I15" s="222">
        <v>1</v>
      </c>
      <c r="J15" s="222">
        <v>1</v>
      </c>
      <c r="K15" s="217">
        <f t="shared" si="0"/>
        <v>1</v>
      </c>
      <c r="L15" s="246"/>
      <c r="M15" s="245"/>
      <c r="O15" s="75">
        <v>4</v>
      </c>
      <c r="P15" t="s">
        <v>1488</v>
      </c>
    </row>
    <row r="16" spans="1:16" s="186" customFormat="1" x14ac:dyDescent="0.25">
      <c r="A16" s="207" t="s">
        <v>1488</v>
      </c>
      <c r="B16" s="218" t="s">
        <v>1484</v>
      </c>
      <c r="C16" s="202"/>
      <c r="D16" s="203" t="s">
        <v>26</v>
      </c>
      <c r="E16" s="210"/>
      <c r="F16" s="196" t="s">
        <v>1487</v>
      </c>
      <c r="G16" s="222"/>
      <c r="H16" s="222"/>
      <c r="I16" s="222">
        <v>1</v>
      </c>
      <c r="J16" s="222">
        <v>1</v>
      </c>
      <c r="K16" s="217">
        <f t="shared" si="0"/>
        <v>2</v>
      </c>
      <c r="L16" s="246"/>
      <c r="M16" s="245"/>
      <c r="O16" s="75">
        <v>4</v>
      </c>
      <c r="P16" t="s">
        <v>87</v>
      </c>
    </row>
    <row r="17" spans="1:16" s="186" customFormat="1" x14ac:dyDescent="0.25">
      <c r="A17" s="207" t="s">
        <v>1488</v>
      </c>
      <c r="B17" s="218" t="s">
        <v>1498</v>
      </c>
      <c r="C17" s="202"/>
      <c r="D17" s="203" t="s">
        <v>26</v>
      </c>
      <c r="E17" s="210"/>
      <c r="F17" s="196" t="s">
        <v>1489</v>
      </c>
      <c r="G17" s="222"/>
      <c r="H17" s="222"/>
      <c r="I17" s="222">
        <v>1</v>
      </c>
      <c r="J17" s="222">
        <v>1</v>
      </c>
      <c r="K17" s="217">
        <f t="shared" si="0"/>
        <v>3</v>
      </c>
      <c r="L17" s="246"/>
      <c r="M17" s="245"/>
      <c r="O17" s="75">
        <v>4</v>
      </c>
      <c r="P17" t="s">
        <v>1521</v>
      </c>
    </row>
    <row r="18" spans="1:16" s="186" customFormat="1" x14ac:dyDescent="0.25">
      <c r="A18" s="207" t="s">
        <v>1488</v>
      </c>
      <c r="B18" s="218" t="s">
        <v>1500</v>
      </c>
      <c r="C18" s="202"/>
      <c r="D18" s="203" t="s">
        <v>26</v>
      </c>
      <c r="E18" s="210"/>
      <c r="F18" s="196" t="s">
        <v>1490</v>
      </c>
      <c r="G18" s="222"/>
      <c r="H18" s="222"/>
      <c r="I18" s="222">
        <v>1</v>
      </c>
      <c r="J18" s="222">
        <v>1</v>
      </c>
      <c r="K18" s="217">
        <f t="shared" si="0"/>
        <v>4</v>
      </c>
      <c r="L18" s="246">
        <f>K18</f>
        <v>4</v>
      </c>
      <c r="M18" s="245" t="str">
        <f>F14</f>
        <v>Benin Republic</v>
      </c>
      <c r="O18" s="75">
        <v>4</v>
      </c>
      <c r="P18" t="s">
        <v>1522</v>
      </c>
    </row>
    <row r="19" spans="1:16" s="186" customFormat="1" x14ac:dyDescent="0.25">
      <c r="A19" s="200" t="s">
        <v>44</v>
      </c>
      <c r="B19" s="201" t="s">
        <v>1340</v>
      </c>
      <c r="C19" s="202">
        <v>1982</v>
      </c>
      <c r="D19" s="203" t="s">
        <v>1750</v>
      </c>
      <c r="E19" s="210"/>
      <c r="F19" s="262" t="s">
        <v>1485</v>
      </c>
      <c r="G19" s="263"/>
      <c r="H19" s="263"/>
      <c r="I19" s="263">
        <v>2</v>
      </c>
      <c r="J19" s="263">
        <v>2</v>
      </c>
      <c r="K19" s="217"/>
      <c r="L19" s="246"/>
      <c r="M19" s="245"/>
      <c r="O19" s="75">
        <v>4</v>
      </c>
      <c r="P19" t="s">
        <v>1523</v>
      </c>
    </row>
    <row r="20" spans="1:16" s="186" customFormat="1" x14ac:dyDescent="0.25">
      <c r="A20" s="200" t="s">
        <v>44</v>
      </c>
      <c r="B20" s="201" t="s">
        <v>1343</v>
      </c>
      <c r="C20" s="202">
        <v>1985</v>
      </c>
      <c r="D20" s="203" t="s">
        <v>1750</v>
      </c>
      <c r="E20" s="210"/>
      <c r="F20" s="196" t="s">
        <v>1481</v>
      </c>
      <c r="G20" s="222"/>
      <c r="H20" s="222"/>
      <c r="I20" s="222">
        <v>1</v>
      </c>
      <c r="J20" s="222">
        <v>1</v>
      </c>
      <c r="K20" s="217">
        <f t="shared" si="0"/>
        <v>1</v>
      </c>
      <c r="L20" s="246"/>
      <c r="M20" s="245"/>
      <c r="O20" s="75">
        <v>4</v>
      </c>
      <c r="P20" t="s">
        <v>1537</v>
      </c>
    </row>
    <row r="21" spans="1:16" s="186" customFormat="1" x14ac:dyDescent="0.25">
      <c r="A21" s="247" t="s">
        <v>44</v>
      </c>
      <c r="B21" s="248" t="s">
        <v>1355</v>
      </c>
      <c r="C21" s="249"/>
      <c r="D21" s="250" t="s">
        <v>1750</v>
      </c>
      <c r="E21" s="210"/>
      <c r="F21" s="196" t="s">
        <v>1492</v>
      </c>
      <c r="G21" s="222"/>
      <c r="H21" s="222"/>
      <c r="I21" s="222">
        <v>1</v>
      </c>
      <c r="J21" s="222">
        <v>1</v>
      </c>
      <c r="K21" s="217">
        <f t="shared" si="0"/>
        <v>2</v>
      </c>
      <c r="L21" s="246">
        <f>K21</f>
        <v>2</v>
      </c>
      <c r="M21" s="245" t="str">
        <f>F19</f>
        <v>Bolivia</v>
      </c>
      <c r="O21" s="75">
        <v>4</v>
      </c>
      <c r="P21" t="s">
        <v>1551</v>
      </c>
    </row>
    <row r="22" spans="1:16" s="186" customFormat="1" x14ac:dyDescent="0.25">
      <c r="A22" s="251" t="s">
        <v>44</v>
      </c>
      <c r="B22" s="252" t="s">
        <v>1355</v>
      </c>
      <c r="C22" s="253">
        <v>2006</v>
      </c>
      <c r="D22" s="254" t="s">
        <v>1732</v>
      </c>
      <c r="E22" s="210"/>
      <c r="F22" s="262" t="s">
        <v>1486</v>
      </c>
      <c r="G22" s="263"/>
      <c r="H22" s="263"/>
      <c r="I22" s="263">
        <v>1</v>
      </c>
      <c r="J22" s="263">
        <v>1</v>
      </c>
      <c r="K22" s="217"/>
      <c r="L22" s="246"/>
      <c r="M22" s="245"/>
      <c r="O22" s="75">
        <v>4</v>
      </c>
      <c r="P22" t="s">
        <v>1300</v>
      </c>
    </row>
    <row r="23" spans="1:16" s="186" customFormat="1" x14ac:dyDescent="0.25">
      <c r="A23" s="200" t="s">
        <v>44</v>
      </c>
      <c r="B23" s="201" t="s">
        <v>1347</v>
      </c>
      <c r="C23" s="202">
        <v>1982</v>
      </c>
      <c r="D23" s="203" t="s">
        <v>1750</v>
      </c>
      <c r="E23" s="210"/>
      <c r="F23" s="196" t="s">
        <v>1494</v>
      </c>
      <c r="G23" s="222"/>
      <c r="H23" s="222"/>
      <c r="I23" s="222">
        <v>1</v>
      </c>
      <c r="J23" s="222">
        <v>1</v>
      </c>
      <c r="K23" s="217">
        <f t="shared" si="0"/>
        <v>1</v>
      </c>
      <c r="L23" s="246">
        <f>K23</f>
        <v>1</v>
      </c>
      <c r="M23" s="245" t="str">
        <f>F22</f>
        <v>Botswana</v>
      </c>
      <c r="O23" s="75">
        <v>4</v>
      </c>
      <c r="P23" t="s">
        <v>300</v>
      </c>
    </row>
    <row r="24" spans="1:16" s="186" customFormat="1" x14ac:dyDescent="0.25">
      <c r="A24" s="251" t="s">
        <v>44</v>
      </c>
      <c r="B24" s="255" t="s">
        <v>54</v>
      </c>
      <c r="C24" s="253">
        <v>1990</v>
      </c>
      <c r="D24" s="254" t="s">
        <v>1732</v>
      </c>
      <c r="E24" s="210"/>
      <c r="F24" s="262" t="s">
        <v>1488</v>
      </c>
      <c r="G24" s="263"/>
      <c r="H24" s="263"/>
      <c r="I24" s="263">
        <v>4</v>
      </c>
      <c r="J24" s="263">
        <v>4</v>
      </c>
      <c r="K24" s="217"/>
      <c r="L24" s="246"/>
      <c r="M24" s="245"/>
      <c r="O24" s="75">
        <v>4</v>
      </c>
      <c r="P24" t="s">
        <v>1561</v>
      </c>
    </row>
    <row r="25" spans="1:16" s="186" customFormat="1" x14ac:dyDescent="0.25">
      <c r="A25" s="247" t="s">
        <v>44</v>
      </c>
      <c r="B25" s="248" t="s">
        <v>54</v>
      </c>
      <c r="C25" s="249">
        <v>1990</v>
      </c>
      <c r="D25" s="250" t="s">
        <v>1750</v>
      </c>
      <c r="E25" s="210"/>
      <c r="F25" s="196" t="s">
        <v>1496</v>
      </c>
      <c r="G25" s="222"/>
      <c r="H25" s="222"/>
      <c r="I25" s="222">
        <v>1</v>
      </c>
      <c r="J25" s="222">
        <v>1</v>
      </c>
      <c r="K25" s="217">
        <f t="shared" si="0"/>
        <v>1</v>
      </c>
      <c r="L25" s="246"/>
      <c r="M25" s="245"/>
      <c r="O25" s="75">
        <v>4</v>
      </c>
      <c r="P25" t="s">
        <v>1564</v>
      </c>
    </row>
    <row r="26" spans="1:16" s="186" customFormat="1" x14ac:dyDescent="0.25">
      <c r="A26" s="251" t="s">
        <v>44</v>
      </c>
      <c r="B26" s="255" t="s">
        <v>55</v>
      </c>
      <c r="C26" s="253">
        <v>1990</v>
      </c>
      <c r="D26" s="254" t="s">
        <v>1732</v>
      </c>
      <c r="E26" s="210"/>
      <c r="F26" s="196" t="s">
        <v>1484</v>
      </c>
      <c r="G26" s="222"/>
      <c r="H26" s="222"/>
      <c r="I26" s="222">
        <v>1</v>
      </c>
      <c r="J26" s="222">
        <v>1</v>
      </c>
      <c r="K26" s="217">
        <f t="shared" si="0"/>
        <v>2</v>
      </c>
      <c r="L26" s="246"/>
      <c r="M26" s="245"/>
      <c r="O26" s="75">
        <v>3</v>
      </c>
      <c r="P26" t="s">
        <v>1480</v>
      </c>
    </row>
    <row r="27" spans="1:16" x14ac:dyDescent="0.25">
      <c r="A27" s="247" t="s">
        <v>44</v>
      </c>
      <c r="B27" s="248" t="s">
        <v>55</v>
      </c>
      <c r="C27" s="249">
        <v>1990</v>
      </c>
      <c r="D27" s="250" t="s">
        <v>1750</v>
      </c>
      <c r="F27" s="196" t="s">
        <v>1498</v>
      </c>
      <c r="G27" s="222"/>
      <c r="H27" s="222"/>
      <c r="I27" s="222">
        <v>1</v>
      </c>
      <c r="J27" s="222">
        <v>1</v>
      </c>
      <c r="K27" s="217">
        <f t="shared" si="0"/>
        <v>3</v>
      </c>
      <c r="O27" s="75">
        <v>3</v>
      </c>
      <c r="P27" t="s">
        <v>1504</v>
      </c>
    </row>
    <row r="28" spans="1:16" x14ac:dyDescent="0.25">
      <c r="A28" s="200" t="s">
        <v>44</v>
      </c>
      <c r="B28" s="201" t="s">
        <v>1350</v>
      </c>
      <c r="C28" s="202">
        <v>1992</v>
      </c>
      <c r="D28" s="203" t="s">
        <v>1750</v>
      </c>
      <c r="F28" s="196" t="s">
        <v>1500</v>
      </c>
      <c r="G28" s="222"/>
      <c r="H28" s="222"/>
      <c r="I28" s="222">
        <v>1</v>
      </c>
      <c r="J28" s="222">
        <v>1</v>
      </c>
      <c r="K28" s="217">
        <f t="shared" si="0"/>
        <v>4</v>
      </c>
      <c r="L28" s="246">
        <f>K28</f>
        <v>4</v>
      </c>
      <c r="M28" s="245" t="str">
        <f>F24</f>
        <v>Brazil</v>
      </c>
      <c r="O28" s="75">
        <v>3</v>
      </c>
      <c r="P28" t="s">
        <v>1165</v>
      </c>
    </row>
    <row r="29" spans="1:16" x14ac:dyDescent="0.25">
      <c r="A29" s="251" t="s">
        <v>44</v>
      </c>
      <c r="B29" s="255" t="s">
        <v>50</v>
      </c>
      <c r="C29" s="253">
        <v>2006</v>
      </c>
      <c r="D29" s="254" t="s">
        <v>1732</v>
      </c>
      <c r="F29" s="262" t="s">
        <v>44</v>
      </c>
      <c r="G29" s="263">
        <v>11</v>
      </c>
      <c r="H29" s="263">
        <v>7</v>
      </c>
      <c r="I29" s="263">
        <v>2</v>
      </c>
      <c r="J29" s="263">
        <v>20</v>
      </c>
      <c r="O29" s="75">
        <v>3</v>
      </c>
      <c r="P29" t="s">
        <v>1517</v>
      </c>
    </row>
    <row r="30" spans="1:16" x14ac:dyDescent="0.25">
      <c r="A30" s="247" t="s">
        <v>44</v>
      </c>
      <c r="B30" s="248" t="s">
        <v>50</v>
      </c>
      <c r="C30" s="249">
        <v>1995</v>
      </c>
      <c r="D30" s="250" t="s">
        <v>1750</v>
      </c>
      <c r="F30" s="196" t="s">
        <v>1340</v>
      </c>
      <c r="G30" s="222">
        <v>1</v>
      </c>
      <c r="H30" s="222"/>
      <c r="I30" s="222"/>
      <c r="J30" s="222">
        <v>1</v>
      </c>
      <c r="K30" s="217">
        <f t="shared" si="0"/>
        <v>1</v>
      </c>
      <c r="O30" s="75">
        <v>3</v>
      </c>
      <c r="P30" t="s">
        <v>81</v>
      </c>
    </row>
    <row r="31" spans="1:16" x14ac:dyDescent="0.25">
      <c r="A31" s="251" t="s">
        <v>44</v>
      </c>
      <c r="B31" s="255" t="s">
        <v>52</v>
      </c>
      <c r="C31" s="253">
        <v>1990</v>
      </c>
      <c r="D31" s="254" t="s">
        <v>1732</v>
      </c>
      <c r="F31" s="196" t="s">
        <v>1343</v>
      </c>
      <c r="G31" s="222">
        <v>1</v>
      </c>
      <c r="H31" s="222"/>
      <c r="I31" s="222"/>
      <c r="J31" s="222">
        <v>1</v>
      </c>
      <c r="K31" s="217">
        <f t="shared" si="0"/>
        <v>2</v>
      </c>
      <c r="O31" s="75">
        <v>3</v>
      </c>
      <c r="P31" t="s">
        <v>1520</v>
      </c>
    </row>
    <row r="32" spans="1:16" x14ac:dyDescent="0.25">
      <c r="A32" s="247" t="s">
        <v>44</v>
      </c>
      <c r="B32" s="248" t="s">
        <v>52</v>
      </c>
      <c r="C32" s="249"/>
      <c r="D32" s="250" t="s">
        <v>1750</v>
      </c>
      <c r="F32" s="196" t="s">
        <v>1355</v>
      </c>
      <c r="G32" s="223">
        <v>1</v>
      </c>
      <c r="H32" s="223">
        <v>1</v>
      </c>
      <c r="I32" s="222"/>
      <c r="J32" s="222">
        <v>2</v>
      </c>
      <c r="K32" s="217">
        <f t="shared" si="0"/>
        <v>3</v>
      </c>
      <c r="O32" s="75">
        <v>3</v>
      </c>
      <c r="P32" t="s">
        <v>246</v>
      </c>
    </row>
    <row r="33" spans="1:16" x14ac:dyDescent="0.25">
      <c r="A33" s="251" t="s">
        <v>44</v>
      </c>
      <c r="B33" s="255" t="s">
        <v>56</v>
      </c>
      <c r="C33" s="253">
        <v>1990</v>
      </c>
      <c r="D33" s="254" t="s">
        <v>1732</v>
      </c>
      <c r="F33" s="196" t="s">
        <v>1347</v>
      </c>
      <c r="G33" s="222">
        <v>1</v>
      </c>
      <c r="H33" s="222"/>
      <c r="I33" s="222"/>
      <c r="J33" s="222">
        <v>1</v>
      </c>
      <c r="K33" s="217">
        <f t="shared" si="0"/>
        <v>4</v>
      </c>
      <c r="O33" s="75">
        <v>3</v>
      </c>
      <c r="P33" t="s">
        <v>1525</v>
      </c>
    </row>
    <row r="34" spans="1:16" x14ac:dyDescent="0.25">
      <c r="A34" s="247" t="s">
        <v>44</v>
      </c>
      <c r="B34" s="248" t="s">
        <v>1360</v>
      </c>
      <c r="C34" s="249"/>
      <c r="D34" s="250" t="s">
        <v>1750</v>
      </c>
      <c r="F34" s="196" t="s">
        <v>54</v>
      </c>
      <c r="G34" s="223">
        <v>1</v>
      </c>
      <c r="H34" s="223">
        <v>1</v>
      </c>
      <c r="I34" s="222"/>
      <c r="J34" s="222">
        <v>2</v>
      </c>
      <c r="K34" s="217">
        <f t="shared" si="0"/>
        <v>5</v>
      </c>
      <c r="O34" s="75">
        <v>3</v>
      </c>
      <c r="P34" t="s">
        <v>1066</v>
      </c>
    </row>
    <row r="35" spans="1:16" x14ac:dyDescent="0.25">
      <c r="A35" s="211" t="s">
        <v>44</v>
      </c>
      <c r="B35" s="212" t="s">
        <v>12</v>
      </c>
      <c r="C35" s="215">
        <v>2006</v>
      </c>
      <c r="D35" s="213" t="s">
        <v>1732</v>
      </c>
      <c r="F35" s="196" t="s">
        <v>55</v>
      </c>
      <c r="G35" s="223">
        <v>1</v>
      </c>
      <c r="H35" s="223">
        <v>1</v>
      </c>
      <c r="I35" s="222"/>
      <c r="J35" s="222">
        <v>2</v>
      </c>
      <c r="K35" s="217">
        <f t="shared" si="0"/>
        <v>6</v>
      </c>
      <c r="O35" s="75">
        <v>3</v>
      </c>
      <c r="P35" t="s">
        <v>1527</v>
      </c>
    </row>
    <row r="36" spans="1:16" x14ac:dyDescent="0.25">
      <c r="A36" s="200" t="s">
        <v>44</v>
      </c>
      <c r="B36" s="201" t="s">
        <v>1352</v>
      </c>
      <c r="C36" s="202">
        <v>1985</v>
      </c>
      <c r="D36" s="203" t="s">
        <v>1750</v>
      </c>
      <c r="F36" s="196" t="s">
        <v>1350</v>
      </c>
      <c r="G36" s="222">
        <v>1</v>
      </c>
      <c r="H36" s="222"/>
      <c r="I36" s="222"/>
      <c r="J36" s="222">
        <v>1</v>
      </c>
      <c r="K36" s="217">
        <f t="shared" si="0"/>
        <v>7</v>
      </c>
      <c r="O36" s="75">
        <v>3</v>
      </c>
      <c r="P36" t="s">
        <v>1545</v>
      </c>
    </row>
    <row r="37" spans="1:16" x14ac:dyDescent="0.25">
      <c r="A37" s="207" t="s">
        <v>44</v>
      </c>
      <c r="B37" s="218" t="s">
        <v>1352</v>
      </c>
      <c r="C37" s="202"/>
      <c r="D37" s="203" t="s">
        <v>26</v>
      </c>
      <c r="F37" s="196" t="s">
        <v>50</v>
      </c>
      <c r="G37" s="223">
        <v>1</v>
      </c>
      <c r="H37" s="223">
        <v>1</v>
      </c>
      <c r="I37" s="222"/>
      <c r="J37" s="222">
        <v>2</v>
      </c>
      <c r="K37" s="217">
        <f t="shared" si="0"/>
        <v>8</v>
      </c>
      <c r="O37" s="75">
        <v>3</v>
      </c>
      <c r="P37" t="s">
        <v>1562</v>
      </c>
    </row>
    <row r="38" spans="1:16" x14ac:dyDescent="0.25">
      <c r="A38" s="207" t="s">
        <v>44</v>
      </c>
      <c r="B38" s="218" t="s">
        <v>1503</v>
      </c>
      <c r="C38" s="202"/>
      <c r="D38" s="203" t="s">
        <v>26</v>
      </c>
      <c r="F38" s="196" t="s">
        <v>52</v>
      </c>
      <c r="G38" s="223">
        <v>1</v>
      </c>
      <c r="H38" s="223">
        <v>1</v>
      </c>
      <c r="I38" s="222"/>
      <c r="J38" s="222">
        <v>2</v>
      </c>
      <c r="K38" s="217">
        <f t="shared" si="0"/>
        <v>9</v>
      </c>
      <c r="O38" s="75">
        <v>3</v>
      </c>
      <c r="P38" t="s">
        <v>1310</v>
      </c>
    </row>
    <row r="39" spans="1:16" x14ac:dyDescent="0.25">
      <c r="A39" s="207" t="s">
        <v>1491</v>
      </c>
      <c r="B39" s="218" t="s">
        <v>1505</v>
      </c>
      <c r="C39" s="202"/>
      <c r="D39" s="203" t="s">
        <v>26</v>
      </c>
      <c r="F39" s="196" t="s">
        <v>56</v>
      </c>
      <c r="G39" s="223">
        <v>1</v>
      </c>
      <c r="H39" s="223">
        <v>1</v>
      </c>
      <c r="I39" s="222"/>
      <c r="J39" s="222">
        <v>2</v>
      </c>
      <c r="K39" s="217">
        <f t="shared" si="0"/>
        <v>10</v>
      </c>
      <c r="O39" s="75">
        <v>2</v>
      </c>
      <c r="P39" t="s">
        <v>1485</v>
      </c>
    </row>
    <row r="40" spans="1:16" x14ac:dyDescent="0.25">
      <c r="A40" s="200" t="s">
        <v>32</v>
      </c>
      <c r="B40" s="201" t="s">
        <v>1361</v>
      </c>
      <c r="C40" s="202">
        <v>1995</v>
      </c>
      <c r="D40" s="203" t="s">
        <v>1750</v>
      </c>
      <c r="F40" s="196" t="s">
        <v>12</v>
      </c>
      <c r="G40" s="222"/>
      <c r="H40" s="222">
        <v>1</v>
      </c>
      <c r="I40" s="222"/>
      <c r="J40" s="222">
        <v>1</v>
      </c>
      <c r="K40" s="217">
        <f t="shared" si="0"/>
        <v>11</v>
      </c>
      <c r="O40" s="75">
        <v>2</v>
      </c>
      <c r="P40" t="s">
        <v>1497</v>
      </c>
    </row>
    <row r="41" spans="1:16" x14ac:dyDescent="0.25">
      <c r="A41" s="200" t="s">
        <v>32</v>
      </c>
      <c r="B41" s="201" t="s">
        <v>1364</v>
      </c>
      <c r="C41" s="202">
        <v>1985</v>
      </c>
      <c r="D41" s="203" t="s">
        <v>1750</v>
      </c>
      <c r="F41" s="196" t="s">
        <v>1352</v>
      </c>
      <c r="G41" s="222">
        <v>1</v>
      </c>
      <c r="H41" s="222"/>
      <c r="I41" s="222">
        <v>1</v>
      </c>
      <c r="J41" s="222">
        <v>2</v>
      </c>
      <c r="K41" s="217">
        <f t="shared" si="0"/>
        <v>12</v>
      </c>
      <c r="O41" s="75">
        <v>2</v>
      </c>
      <c r="P41" t="s">
        <v>1513</v>
      </c>
    </row>
    <row r="42" spans="1:16" x14ac:dyDescent="0.25">
      <c r="A42" s="200" t="s">
        <v>32</v>
      </c>
      <c r="B42" s="201" t="s">
        <v>1368</v>
      </c>
      <c r="C42" s="202">
        <v>1985</v>
      </c>
      <c r="D42" s="203" t="s">
        <v>1750</v>
      </c>
      <c r="F42" s="196" t="s">
        <v>1503</v>
      </c>
      <c r="G42" s="222"/>
      <c r="H42" s="222"/>
      <c r="I42" s="222">
        <v>1</v>
      </c>
      <c r="J42" s="222">
        <v>1</v>
      </c>
      <c r="K42" s="217">
        <f t="shared" si="0"/>
        <v>13</v>
      </c>
      <c r="L42" s="246">
        <f>K42</f>
        <v>13</v>
      </c>
      <c r="M42" s="245" t="str">
        <f>F29</f>
        <v>Burkina Faso</v>
      </c>
      <c r="O42" s="75">
        <v>2</v>
      </c>
      <c r="P42" t="s">
        <v>1529</v>
      </c>
    </row>
    <row r="43" spans="1:16" x14ac:dyDescent="0.25">
      <c r="A43" s="251" t="s">
        <v>32</v>
      </c>
      <c r="B43" s="255" t="s">
        <v>37</v>
      </c>
      <c r="C43" s="253">
        <v>1999</v>
      </c>
      <c r="D43" s="254" t="s">
        <v>1732</v>
      </c>
      <c r="F43" s="262" t="s">
        <v>1491</v>
      </c>
      <c r="G43" s="263"/>
      <c r="H43" s="263"/>
      <c r="I43" s="263">
        <v>1</v>
      </c>
      <c r="J43" s="263">
        <v>1</v>
      </c>
      <c r="O43" s="75">
        <v>2</v>
      </c>
      <c r="P43" t="s">
        <v>1546</v>
      </c>
    </row>
    <row r="44" spans="1:16" x14ac:dyDescent="0.25">
      <c r="A44" s="247" t="s">
        <v>32</v>
      </c>
      <c r="B44" s="248" t="s">
        <v>37</v>
      </c>
      <c r="C44" s="249">
        <v>1999</v>
      </c>
      <c r="D44" s="250" t="s">
        <v>1750</v>
      </c>
      <c r="F44" s="196" t="s">
        <v>1505</v>
      </c>
      <c r="G44" s="222"/>
      <c r="H44" s="222"/>
      <c r="I44" s="222">
        <v>1</v>
      </c>
      <c r="J44" s="222">
        <v>1</v>
      </c>
      <c r="K44" s="217">
        <f t="shared" si="0"/>
        <v>1</v>
      </c>
      <c r="L44" s="246">
        <f>K44</f>
        <v>1</v>
      </c>
      <c r="M44" s="245" t="str">
        <f>F43</f>
        <v>Burma</v>
      </c>
      <c r="O44" s="75">
        <v>2</v>
      </c>
      <c r="P44" t="s">
        <v>1279</v>
      </c>
    </row>
    <row r="45" spans="1:16" x14ac:dyDescent="0.25">
      <c r="A45" s="200" t="s">
        <v>32</v>
      </c>
      <c r="B45" s="201" t="s">
        <v>1370</v>
      </c>
      <c r="C45" s="202">
        <v>1992</v>
      </c>
      <c r="D45" s="203" t="s">
        <v>1750</v>
      </c>
      <c r="F45" s="262" t="s">
        <v>32</v>
      </c>
      <c r="G45" s="263">
        <v>11</v>
      </c>
      <c r="H45" s="263">
        <v>3</v>
      </c>
      <c r="I45" s="263">
        <v>5</v>
      </c>
      <c r="J45" s="263">
        <v>19</v>
      </c>
      <c r="O45" s="75">
        <v>2</v>
      </c>
      <c r="P45" t="s">
        <v>65</v>
      </c>
    </row>
    <row r="46" spans="1:16" x14ac:dyDescent="0.25">
      <c r="A46" s="200" t="s">
        <v>32</v>
      </c>
      <c r="B46" s="201" t="s">
        <v>1372</v>
      </c>
      <c r="C46" s="202">
        <v>1993</v>
      </c>
      <c r="D46" s="203" t="s">
        <v>1750</v>
      </c>
      <c r="F46" s="196" t="s">
        <v>1361</v>
      </c>
      <c r="G46" s="222">
        <v>1</v>
      </c>
      <c r="H46" s="222"/>
      <c r="I46" s="222"/>
      <c r="J46" s="222">
        <v>1</v>
      </c>
      <c r="K46" s="217">
        <f t="shared" si="0"/>
        <v>1</v>
      </c>
      <c r="O46" s="75">
        <v>2</v>
      </c>
      <c r="P46" t="s">
        <v>1554</v>
      </c>
    </row>
    <row r="47" spans="1:16" x14ac:dyDescent="0.25">
      <c r="A47" s="200" t="s">
        <v>32</v>
      </c>
      <c r="B47" s="201" t="s">
        <v>1374</v>
      </c>
      <c r="C47" s="202">
        <v>1985</v>
      </c>
      <c r="D47" s="203" t="s">
        <v>1750</v>
      </c>
      <c r="F47" s="196" t="s">
        <v>1364</v>
      </c>
      <c r="G47" s="222">
        <v>1</v>
      </c>
      <c r="H47" s="222"/>
      <c r="I47" s="222"/>
      <c r="J47" s="222">
        <v>1</v>
      </c>
      <c r="K47" s="217">
        <f t="shared" si="0"/>
        <v>2</v>
      </c>
      <c r="O47" s="75">
        <v>2</v>
      </c>
      <c r="P47" t="s">
        <v>1557</v>
      </c>
    </row>
    <row r="48" spans="1:16" x14ac:dyDescent="0.25">
      <c r="A48" s="207" t="s">
        <v>32</v>
      </c>
      <c r="B48" s="218" t="s">
        <v>1507</v>
      </c>
      <c r="C48" s="202"/>
      <c r="D48" s="203" t="s">
        <v>26</v>
      </c>
      <c r="F48" s="196" t="s">
        <v>1368</v>
      </c>
      <c r="G48" s="222">
        <v>1</v>
      </c>
      <c r="H48" s="222"/>
      <c r="I48" s="222"/>
      <c r="J48" s="222">
        <v>1</v>
      </c>
      <c r="K48" s="217">
        <f t="shared" si="0"/>
        <v>3</v>
      </c>
      <c r="O48" s="75">
        <v>2</v>
      </c>
      <c r="P48" t="s">
        <v>1558</v>
      </c>
    </row>
    <row r="49" spans="1:16" x14ac:dyDescent="0.25">
      <c r="A49" s="207" t="s">
        <v>32</v>
      </c>
      <c r="B49" s="218" t="s">
        <v>1509</v>
      </c>
      <c r="C49" s="202"/>
      <c r="D49" s="203" t="s">
        <v>26</v>
      </c>
      <c r="F49" s="196" t="s">
        <v>37</v>
      </c>
      <c r="G49" s="223">
        <v>1</v>
      </c>
      <c r="H49" s="223">
        <v>1</v>
      </c>
      <c r="I49" s="222"/>
      <c r="J49" s="222">
        <v>2</v>
      </c>
      <c r="K49" s="217">
        <f t="shared" si="0"/>
        <v>4</v>
      </c>
      <c r="O49" s="75">
        <v>2</v>
      </c>
      <c r="P49" t="s">
        <v>1015</v>
      </c>
    </row>
    <row r="50" spans="1:16" x14ac:dyDescent="0.25">
      <c r="A50" s="207" t="s">
        <v>32</v>
      </c>
      <c r="B50" s="218" t="s">
        <v>1510</v>
      </c>
      <c r="C50" s="202"/>
      <c r="D50" s="203" t="s">
        <v>26</v>
      </c>
      <c r="F50" s="196" t="s">
        <v>1370</v>
      </c>
      <c r="G50" s="222">
        <v>1</v>
      </c>
      <c r="H50" s="222"/>
      <c r="I50" s="222"/>
      <c r="J50" s="222">
        <v>1</v>
      </c>
      <c r="K50" s="217">
        <f t="shared" si="0"/>
        <v>5</v>
      </c>
      <c r="O50" s="75">
        <v>1</v>
      </c>
      <c r="P50" s="146" t="s">
        <v>1107</v>
      </c>
    </row>
    <row r="51" spans="1:16" x14ac:dyDescent="0.25">
      <c r="A51" s="207" t="s">
        <v>32</v>
      </c>
      <c r="B51" s="218" t="s">
        <v>1512</v>
      </c>
      <c r="C51" s="202"/>
      <c r="D51" s="203" t="s">
        <v>26</v>
      </c>
      <c r="F51" s="196" t="s">
        <v>1372</v>
      </c>
      <c r="G51" s="222">
        <v>1</v>
      </c>
      <c r="H51" s="222"/>
      <c r="I51" s="222"/>
      <c r="J51" s="222">
        <v>1</v>
      </c>
      <c r="K51" s="217">
        <f t="shared" si="0"/>
        <v>6</v>
      </c>
      <c r="O51" s="75">
        <v>1</v>
      </c>
      <c r="P51" t="s">
        <v>1476</v>
      </c>
    </row>
    <row r="52" spans="1:16" x14ac:dyDescent="0.25">
      <c r="A52" s="251" t="s">
        <v>32</v>
      </c>
      <c r="B52" s="255" t="s">
        <v>40</v>
      </c>
      <c r="C52" s="253">
        <v>1999</v>
      </c>
      <c r="D52" s="254" t="s">
        <v>1732</v>
      </c>
      <c r="F52" s="196" t="s">
        <v>1374</v>
      </c>
      <c r="G52" s="222">
        <v>1</v>
      </c>
      <c r="H52" s="222"/>
      <c r="I52" s="222"/>
      <c r="J52" s="222">
        <v>1</v>
      </c>
      <c r="K52" s="217">
        <f t="shared" si="0"/>
        <v>7</v>
      </c>
      <c r="O52" s="75">
        <v>1</v>
      </c>
      <c r="P52" t="s">
        <v>1478</v>
      </c>
    </row>
    <row r="53" spans="1:16" x14ac:dyDescent="0.25">
      <c r="A53" s="247" t="s">
        <v>32</v>
      </c>
      <c r="B53" s="248" t="s">
        <v>40</v>
      </c>
      <c r="C53" s="249">
        <v>1999</v>
      </c>
      <c r="D53" s="250" t="s">
        <v>1750</v>
      </c>
      <c r="F53" s="196" t="s">
        <v>1507</v>
      </c>
      <c r="G53" s="222"/>
      <c r="H53" s="222"/>
      <c r="I53" s="222">
        <v>1</v>
      </c>
      <c r="J53" s="222">
        <v>1</v>
      </c>
      <c r="K53" s="217">
        <f t="shared" si="0"/>
        <v>8</v>
      </c>
      <c r="O53" s="75">
        <v>1</v>
      </c>
      <c r="P53" t="s">
        <v>1486</v>
      </c>
    </row>
    <row r="54" spans="1:16" x14ac:dyDescent="0.25">
      <c r="A54" s="200" t="s">
        <v>32</v>
      </c>
      <c r="B54" s="201" t="s">
        <v>1377</v>
      </c>
      <c r="C54" s="202"/>
      <c r="D54" s="203" t="s">
        <v>1750</v>
      </c>
      <c r="F54" s="196" t="s">
        <v>1509</v>
      </c>
      <c r="G54" s="222"/>
      <c r="H54" s="222"/>
      <c r="I54" s="222">
        <v>1</v>
      </c>
      <c r="J54" s="222">
        <v>1</v>
      </c>
      <c r="K54" s="217">
        <f t="shared" si="0"/>
        <v>9</v>
      </c>
      <c r="O54" s="75">
        <v>1</v>
      </c>
      <c r="P54" t="s">
        <v>1491</v>
      </c>
    </row>
    <row r="55" spans="1:16" x14ac:dyDescent="0.25">
      <c r="A55" s="200" t="s">
        <v>32</v>
      </c>
      <c r="B55" s="201" t="s">
        <v>1352</v>
      </c>
      <c r="C55" s="202">
        <v>1984</v>
      </c>
      <c r="D55" s="203" t="s">
        <v>1750</v>
      </c>
      <c r="F55" s="196" t="s">
        <v>1510</v>
      </c>
      <c r="G55" s="222"/>
      <c r="H55" s="222"/>
      <c r="I55" s="222">
        <v>1</v>
      </c>
      <c r="J55" s="222">
        <v>1</v>
      </c>
      <c r="K55" s="217">
        <f t="shared" si="0"/>
        <v>10</v>
      </c>
      <c r="O55" s="75">
        <v>1</v>
      </c>
      <c r="P55" t="s">
        <v>1495</v>
      </c>
    </row>
    <row r="56" spans="1:16" x14ac:dyDescent="0.25">
      <c r="A56" s="207" t="s">
        <v>32</v>
      </c>
      <c r="B56" s="218" t="s">
        <v>1514</v>
      </c>
      <c r="C56" s="202"/>
      <c r="D56" s="203" t="s">
        <v>26</v>
      </c>
      <c r="F56" s="196" t="s">
        <v>1512</v>
      </c>
      <c r="G56" s="222"/>
      <c r="H56" s="222"/>
      <c r="I56" s="222">
        <v>1</v>
      </c>
      <c r="J56" s="222">
        <v>1</v>
      </c>
      <c r="K56" s="217">
        <f t="shared" si="0"/>
        <v>11</v>
      </c>
      <c r="O56" s="75">
        <v>1</v>
      </c>
      <c r="P56" t="s">
        <v>1501</v>
      </c>
    </row>
    <row r="57" spans="1:16" x14ac:dyDescent="0.25">
      <c r="A57" s="251" t="s">
        <v>32</v>
      </c>
      <c r="B57" s="255" t="s">
        <v>33</v>
      </c>
      <c r="C57" s="253">
        <v>1986</v>
      </c>
      <c r="D57" s="254" t="s">
        <v>1732</v>
      </c>
      <c r="F57" s="196" t="s">
        <v>40</v>
      </c>
      <c r="G57" s="223">
        <v>1</v>
      </c>
      <c r="H57" s="223">
        <v>1</v>
      </c>
      <c r="I57" s="222"/>
      <c r="J57" s="222">
        <v>2</v>
      </c>
      <c r="K57" s="217">
        <f t="shared" si="0"/>
        <v>12</v>
      </c>
      <c r="O57" s="75">
        <v>1</v>
      </c>
      <c r="P57" t="s">
        <v>1506</v>
      </c>
    </row>
    <row r="58" spans="1:16" x14ac:dyDescent="0.25">
      <c r="A58" s="247" t="s">
        <v>32</v>
      </c>
      <c r="B58" s="248" t="s">
        <v>33</v>
      </c>
      <c r="C58" s="249">
        <v>1986</v>
      </c>
      <c r="D58" s="250" t="s">
        <v>1750</v>
      </c>
      <c r="F58" s="196" t="s">
        <v>1377</v>
      </c>
      <c r="G58" s="222">
        <v>1</v>
      </c>
      <c r="H58" s="222"/>
      <c r="I58" s="222"/>
      <c r="J58" s="222">
        <v>1</v>
      </c>
      <c r="K58" s="217">
        <f t="shared" si="0"/>
        <v>13</v>
      </c>
      <c r="O58" s="75">
        <v>1</v>
      </c>
      <c r="P58" t="s">
        <v>1508</v>
      </c>
    </row>
    <row r="59" spans="1:16" x14ac:dyDescent="0.25">
      <c r="A59" s="207" t="s">
        <v>1493</v>
      </c>
      <c r="B59" s="218" t="s">
        <v>1463</v>
      </c>
      <c r="C59" s="202"/>
      <c r="D59" s="203" t="s">
        <v>26</v>
      </c>
      <c r="F59" s="196" t="s">
        <v>1352</v>
      </c>
      <c r="G59" s="222">
        <v>1</v>
      </c>
      <c r="H59" s="222"/>
      <c r="I59" s="222"/>
      <c r="J59" s="222">
        <v>1</v>
      </c>
      <c r="K59" s="217">
        <f t="shared" si="0"/>
        <v>14</v>
      </c>
      <c r="O59" s="75">
        <v>1</v>
      </c>
      <c r="P59" t="s">
        <v>1511</v>
      </c>
    </row>
    <row r="60" spans="1:16" x14ac:dyDescent="0.25">
      <c r="A60" s="207" t="s">
        <v>1493</v>
      </c>
      <c r="B60" s="218" t="s">
        <v>1369</v>
      </c>
      <c r="C60" s="202"/>
      <c r="D60" s="203" t="s">
        <v>26</v>
      </c>
      <c r="F60" s="196" t="s">
        <v>1514</v>
      </c>
      <c r="G60" s="222"/>
      <c r="H60" s="222"/>
      <c r="I60" s="222">
        <v>1</v>
      </c>
      <c r="J60" s="222">
        <v>1</v>
      </c>
      <c r="K60" s="217">
        <f t="shared" si="0"/>
        <v>15</v>
      </c>
      <c r="O60" s="75">
        <v>1</v>
      </c>
      <c r="P60" t="s">
        <v>110</v>
      </c>
    </row>
    <row r="61" spans="1:16" x14ac:dyDescent="0.25">
      <c r="A61" s="207" t="s">
        <v>1493</v>
      </c>
      <c r="B61" s="218" t="s">
        <v>1482</v>
      </c>
      <c r="C61" s="202"/>
      <c r="D61" s="203" t="s">
        <v>26</v>
      </c>
      <c r="F61" s="196" t="s">
        <v>33</v>
      </c>
      <c r="G61" s="223">
        <v>1</v>
      </c>
      <c r="H61" s="223">
        <v>1</v>
      </c>
      <c r="I61" s="222"/>
      <c r="J61" s="222">
        <v>2</v>
      </c>
      <c r="K61" s="217">
        <f t="shared" si="0"/>
        <v>16</v>
      </c>
      <c r="L61" s="246">
        <f>K61</f>
        <v>16</v>
      </c>
      <c r="M61" s="245" t="str">
        <f>F45</f>
        <v>Cameroon</v>
      </c>
      <c r="O61" s="75">
        <v>1</v>
      </c>
      <c r="P61" t="s">
        <v>1515</v>
      </c>
    </row>
    <row r="62" spans="1:16" x14ac:dyDescent="0.25">
      <c r="A62" s="207" t="s">
        <v>1493</v>
      </c>
      <c r="B62" s="218" t="s">
        <v>1399</v>
      </c>
      <c r="C62" s="202"/>
      <c r="D62" s="203" t="s">
        <v>26</v>
      </c>
      <c r="F62" s="262" t="s">
        <v>1493</v>
      </c>
      <c r="G62" s="263"/>
      <c r="H62" s="263"/>
      <c r="I62" s="263">
        <v>9</v>
      </c>
      <c r="J62" s="263">
        <v>9</v>
      </c>
      <c r="O62" s="75">
        <v>1</v>
      </c>
      <c r="P62" t="s">
        <v>1526</v>
      </c>
    </row>
    <row r="63" spans="1:16" x14ac:dyDescent="0.25">
      <c r="A63" s="207" t="s">
        <v>1493</v>
      </c>
      <c r="B63" s="218" t="s">
        <v>1518</v>
      </c>
      <c r="C63" s="202"/>
      <c r="D63" s="203" t="s">
        <v>26</v>
      </c>
      <c r="F63" s="196" t="s">
        <v>1463</v>
      </c>
      <c r="G63" s="222"/>
      <c r="H63" s="222"/>
      <c r="I63" s="222">
        <v>1</v>
      </c>
      <c r="J63" s="222">
        <v>1</v>
      </c>
      <c r="K63" s="217">
        <f t="shared" si="0"/>
        <v>1</v>
      </c>
      <c r="O63" s="75">
        <v>1</v>
      </c>
      <c r="P63" t="s">
        <v>160</v>
      </c>
    </row>
    <row r="64" spans="1:16" x14ac:dyDescent="0.25">
      <c r="A64" s="207" t="s">
        <v>1493</v>
      </c>
      <c r="B64" s="218" t="s">
        <v>1519</v>
      </c>
      <c r="C64" s="202"/>
      <c r="D64" s="203" t="s">
        <v>26</v>
      </c>
      <c r="F64" s="196" t="s">
        <v>1369</v>
      </c>
      <c r="G64" s="222"/>
      <c r="H64" s="222"/>
      <c r="I64" s="222">
        <v>1</v>
      </c>
      <c r="J64" s="222">
        <v>1</v>
      </c>
      <c r="K64" s="217">
        <f t="shared" si="0"/>
        <v>2</v>
      </c>
      <c r="O64" s="75">
        <v>1</v>
      </c>
      <c r="P64" t="s">
        <v>1533</v>
      </c>
    </row>
    <row r="65" spans="1:16" x14ac:dyDescent="0.25">
      <c r="A65" s="207" t="s">
        <v>1493</v>
      </c>
      <c r="B65" s="218" t="s">
        <v>1489</v>
      </c>
      <c r="C65" s="202"/>
      <c r="D65" s="203" t="s">
        <v>26</v>
      </c>
      <c r="F65" s="196" t="s">
        <v>1482</v>
      </c>
      <c r="G65" s="222"/>
      <c r="H65" s="222"/>
      <c r="I65" s="222">
        <v>1</v>
      </c>
      <c r="J65" s="222">
        <v>1</v>
      </c>
      <c r="K65" s="217">
        <f t="shared" si="0"/>
        <v>3</v>
      </c>
      <c r="O65" s="75">
        <v>1</v>
      </c>
      <c r="P65" t="s">
        <v>1535</v>
      </c>
    </row>
    <row r="66" spans="1:16" x14ac:dyDescent="0.25">
      <c r="A66" s="207" t="s">
        <v>1493</v>
      </c>
      <c r="B66" s="218" t="s">
        <v>1490</v>
      </c>
      <c r="C66" s="202"/>
      <c r="D66" s="203" t="s">
        <v>26</v>
      </c>
      <c r="F66" s="196" t="s">
        <v>1399</v>
      </c>
      <c r="G66" s="222"/>
      <c r="H66" s="222"/>
      <c r="I66" s="222">
        <v>1</v>
      </c>
      <c r="J66" s="222">
        <v>1</v>
      </c>
      <c r="K66" s="217">
        <f t="shared" si="0"/>
        <v>4</v>
      </c>
      <c r="O66" s="75">
        <v>1</v>
      </c>
      <c r="P66" t="s">
        <v>1539</v>
      </c>
    </row>
    <row r="67" spans="1:16" x14ac:dyDescent="0.25">
      <c r="A67" s="207" t="s">
        <v>1493</v>
      </c>
      <c r="B67" s="218" t="s">
        <v>1500</v>
      </c>
      <c r="C67" s="202"/>
      <c r="D67" s="203" t="s">
        <v>26</v>
      </c>
      <c r="F67" s="196" t="s">
        <v>1518</v>
      </c>
      <c r="G67" s="222"/>
      <c r="H67" s="222"/>
      <c r="I67" s="222">
        <v>1</v>
      </c>
      <c r="J67" s="222">
        <v>1</v>
      </c>
      <c r="K67" s="217">
        <f t="shared" si="0"/>
        <v>5</v>
      </c>
      <c r="O67" s="75">
        <v>1</v>
      </c>
      <c r="P67" t="s">
        <v>1541</v>
      </c>
    </row>
    <row r="68" spans="1:16" x14ac:dyDescent="0.25">
      <c r="A68" s="207" t="s">
        <v>1495</v>
      </c>
      <c r="B68" s="218" t="s">
        <v>1524</v>
      </c>
      <c r="C68" s="202"/>
      <c r="D68" s="203" t="s">
        <v>26</v>
      </c>
      <c r="F68" s="196" t="s">
        <v>1519</v>
      </c>
      <c r="G68" s="222"/>
      <c r="H68" s="222"/>
      <c r="I68" s="222">
        <v>1</v>
      </c>
      <c r="J68" s="222">
        <v>1</v>
      </c>
      <c r="K68" s="217">
        <f t="shared" si="0"/>
        <v>6</v>
      </c>
      <c r="O68" s="75">
        <v>1</v>
      </c>
      <c r="P68" t="s">
        <v>1549</v>
      </c>
    </row>
    <row r="69" spans="1:16" x14ac:dyDescent="0.25">
      <c r="A69" s="207" t="s">
        <v>87</v>
      </c>
      <c r="B69" s="218" t="s">
        <v>1519</v>
      </c>
      <c r="C69" s="202"/>
      <c r="D69" s="203" t="s">
        <v>26</v>
      </c>
      <c r="F69" s="196" t="s">
        <v>1489</v>
      </c>
      <c r="G69" s="222"/>
      <c r="H69" s="222"/>
      <c r="I69" s="222">
        <v>1</v>
      </c>
      <c r="J69" s="222">
        <v>1</v>
      </c>
      <c r="K69" s="217">
        <f t="shared" si="0"/>
        <v>7</v>
      </c>
      <c r="O69" s="75">
        <v>1</v>
      </c>
      <c r="P69" t="s">
        <v>1325</v>
      </c>
    </row>
    <row r="70" spans="1:16" x14ac:dyDescent="0.25">
      <c r="A70" s="207" t="s">
        <v>87</v>
      </c>
      <c r="B70" s="218" t="s">
        <v>1484</v>
      </c>
      <c r="C70" s="202"/>
      <c r="D70" s="203" t="s">
        <v>26</v>
      </c>
      <c r="F70" s="196" t="s">
        <v>1490</v>
      </c>
      <c r="G70" s="222"/>
      <c r="H70" s="222"/>
      <c r="I70" s="222">
        <v>1</v>
      </c>
      <c r="J70" s="222">
        <v>1</v>
      </c>
      <c r="K70" s="217">
        <f t="shared" ref="K70:K133" si="1">K69+1</f>
        <v>8</v>
      </c>
      <c r="O70" s="226">
        <f>SUM(O3:O69)</f>
        <v>239</v>
      </c>
      <c r="P70" s="191" t="s">
        <v>1749</v>
      </c>
    </row>
    <row r="71" spans="1:16" x14ac:dyDescent="0.25">
      <c r="A71" s="207" t="s">
        <v>87</v>
      </c>
      <c r="B71" s="218" t="s">
        <v>1498</v>
      </c>
      <c r="C71" s="202"/>
      <c r="D71" s="203" t="s">
        <v>26</v>
      </c>
      <c r="F71" s="196" t="s">
        <v>1500</v>
      </c>
      <c r="G71" s="222"/>
      <c r="H71" s="222"/>
      <c r="I71" s="222">
        <v>1</v>
      </c>
      <c r="J71" s="222">
        <v>1</v>
      </c>
      <c r="K71" s="217">
        <f t="shared" si="1"/>
        <v>9</v>
      </c>
      <c r="L71" s="246">
        <f>K71</f>
        <v>9</v>
      </c>
      <c r="M71" s="245" t="str">
        <f>F62</f>
        <v>Central African Republic</v>
      </c>
    </row>
    <row r="72" spans="1:16" x14ac:dyDescent="0.25">
      <c r="A72" s="207" t="s">
        <v>87</v>
      </c>
      <c r="B72" s="218" t="s">
        <v>1500</v>
      </c>
      <c r="C72" s="202"/>
      <c r="D72" s="203" t="s">
        <v>26</v>
      </c>
      <c r="F72" s="262" t="s">
        <v>1495</v>
      </c>
      <c r="G72" s="263"/>
      <c r="H72" s="263"/>
      <c r="I72" s="263">
        <v>1</v>
      </c>
      <c r="J72" s="263">
        <v>1</v>
      </c>
    </row>
    <row r="73" spans="1:16" x14ac:dyDescent="0.25">
      <c r="A73" s="207" t="s">
        <v>1497</v>
      </c>
      <c r="B73" s="218" t="s">
        <v>1528</v>
      </c>
      <c r="C73" s="202"/>
      <c r="D73" s="203" t="s">
        <v>26</v>
      </c>
      <c r="F73" s="196" t="s">
        <v>1524</v>
      </c>
      <c r="G73" s="222"/>
      <c r="H73" s="222"/>
      <c r="I73" s="222">
        <v>1</v>
      </c>
      <c r="J73" s="222">
        <v>1</v>
      </c>
      <c r="K73" s="217">
        <f t="shared" si="1"/>
        <v>1</v>
      </c>
      <c r="L73" s="246">
        <f>K73</f>
        <v>1</v>
      </c>
      <c r="M73" s="245" t="str">
        <f>F72</f>
        <v>Colombia</v>
      </c>
    </row>
    <row r="74" spans="1:16" x14ac:dyDescent="0.25">
      <c r="A74" s="207" t="s">
        <v>1497</v>
      </c>
      <c r="B74" s="218" t="s">
        <v>1371</v>
      </c>
      <c r="C74" s="202"/>
      <c r="D74" s="203" t="s">
        <v>26</v>
      </c>
      <c r="F74" s="262" t="s">
        <v>87</v>
      </c>
      <c r="G74" s="263"/>
      <c r="H74" s="263"/>
      <c r="I74" s="263">
        <v>4</v>
      </c>
      <c r="J74" s="263">
        <v>4</v>
      </c>
    </row>
    <row r="75" spans="1:16" x14ac:dyDescent="0.25">
      <c r="A75" s="207" t="s">
        <v>1499</v>
      </c>
      <c r="B75" s="218" t="s">
        <v>1530</v>
      </c>
      <c r="C75" s="202"/>
      <c r="D75" s="203" t="s">
        <v>26</v>
      </c>
      <c r="F75" s="196" t="s">
        <v>1519</v>
      </c>
      <c r="G75" s="222"/>
      <c r="H75" s="222"/>
      <c r="I75" s="222">
        <v>1</v>
      </c>
      <c r="J75" s="222">
        <v>1</v>
      </c>
      <c r="K75" s="217">
        <f t="shared" si="1"/>
        <v>1</v>
      </c>
    </row>
    <row r="76" spans="1:16" x14ac:dyDescent="0.25">
      <c r="A76" s="207" t="s">
        <v>1499</v>
      </c>
      <c r="B76" s="218" t="s">
        <v>1531</v>
      </c>
      <c r="C76" s="202"/>
      <c r="D76" s="203" t="s">
        <v>26</v>
      </c>
      <c r="F76" s="196" t="s">
        <v>1484</v>
      </c>
      <c r="G76" s="222"/>
      <c r="H76" s="222"/>
      <c r="I76" s="222">
        <v>1</v>
      </c>
      <c r="J76" s="222">
        <v>1</v>
      </c>
      <c r="K76" s="217">
        <f t="shared" si="1"/>
        <v>2</v>
      </c>
    </row>
    <row r="77" spans="1:16" x14ac:dyDescent="0.25">
      <c r="A77" s="207" t="s">
        <v>1499</v>
      </c>
      <c r="B77" s="218" t="s">
        <v>1532</v>
      </c>
      <c r="C77" s="202"/>
      <c r="D77" s="203" t="s">
        <v>26</v>
      </c>
      <c r="F77" s="196" t="s">
        <v>1498</v>
      </c>
      <c r="G77" s="222"/>
      <c r="H77" s="222"/>
      <c r="I77" s="222">
        <v>1</v>
      </c>
      <c r="J77" s="222">
        <v>1</v>
      </c>
      <c r="K77" s="217">
        <f t="shared" si="1"/>
        <v>3</v>
      </c>
    </row>
    <row r="78" spans="1:16" x14ac:dyDescent="0.25">
      <c r="A78" s="207" t="s">
        <v>1499</v>
      </c>
      <c r="B78" s="218" t="s">
        <v>1534</v>
      </c>
      <c r="C78" s="202"/>
      <c r="D78" s="203" t="s">
        <v>26</v>
      </c>
      <c r="F78" s="196" t="s">
        <v>1500</v>
      </c>
      <c r="G78" s="222"/>
      <c r="H78" s="222"/>
      <c r="I78" s="222">
        <v>1</v>
      </c>
      <c r="J78" s="222">
        <v>1</v>
      </c>
      <c r="K78" s="217">
        <f t="shared" si="1"/>
        <v>4</v>
      </c>
      <c r="L78" s="246">
        <f>K78</f>
        <v>4</v>
      </c>
      <c r="M78" s="245" t="str">
        <f>F74</f>
        <v>Costa Rica</v>
      </c>
    </row>
    <row r="79" spans="1:16" x14ac:dyDescent="0.25">
      <c r="A79" s="207" t="s">
        <v>1499</v>
      </c>
      <c r="B79" s="218" t="s">
        <v>1536</v>
      </c>
      <c r="C79" s="202"/>
      <c r="D79" s="203" t="s">
        <v>26</v>
      </c>
      <c r="F79" s="262" t="s">
        <v>1497</v>
      </c>
      <c r="G79" s="263"/>
      <c r="H79" s="263"/>
      <c r="I79" s="263">
        <v>2</v>
      </c>
      <c r="J79" s="263">
        <v>2</v>
      </c>
    </row>
    <row r="80" spans="1:16" x14ac:dyDescent="0.25">
      <c r="A80" s="207" t="s">
        <v>1499</v>
      </c>
      <c r="B80" s="218" t="s">
        <v>1538</v>
      </c>
      <c r="C80" s="202"/>
      <c r="D80" s="203" t="s">
        <v>26</v>
      </c>
      <c r="F80" s="196" t="s">
        <v>1528</v>
      </c>
      <c r="G80" s="222"/>
      <c r="H80" s="222"/>
      <c r="I80" s="222">
        <v>1</v>
      </c>
      <c r="J80" s="222">
        <v>1</v>
      </c>
      <c r="K80" s="217">
        <f t="shared" si="1"/>
        <v>1</v>
      </c>
    </row>
    <row r="81" spans="1:13" x14ac:dyDescent="0.25">
      <c r="A81" s="207" t="s">
        <v>1499</v>
      </c>
      <c r="B81" s="218" t="s">
        <v>1540</v>
      </c>
      <c r="C81" s="202"/>
      <c r="D81" s="203" t="s">
        <v>26</v>
      </c>
      <c r="F81" s="196" t="s">
        <v>1371</v>
      </c>
      <c r="G81" s="222"/>
      <c r="H81" s="222"/>
      <c r="I81" s="222">
        <v>1</v>
      </c>
      <c r="J81" s="222">
        <v>1</v>
      </c>
      <c r="K81" s="217">
        <f t="shared" si="1"/>
        <v>2</v>
      </c>
      <c r="L81" s="246">
        <f>K81</f>
        <v>2</v>
      </c>
      <c r="M81" s="245" t="str">
        <f>F79</f>
        <v>Cote D'Ivoire</v>
      </c>
    </row>
    <row r="82" spans="1:13" x14ac:dyDescent="0.25">
      <c r="A82" s="207" t="s">
        <v>1501</v>
      </c>
      <c r="B82" s="218" t="s">
        <v>1463</v>
      </c>
      <c r="C82" s="202"/>
      <c r="D82" s="203" t="s">
        <v>26</v>
      </c>
      <c r="F82" s="262" t="s">
        <v>1499</v>
      </c>
      <c r="G82" s="263"/>
      <c r="H82" s="263"/>
      <c r="I82" s="263">
        <v>7</v>
      </c>
      <c r="J82" s="263">
        <v>7</v>
      </c>
    </row>
    <row r="83" spans="1:13" x14ac:dyDescent="0.25">
      <c r="A83" s="207" t="s">
        <v>1502</v>
      </c>
      <c r="B83" s="218" t="s">
        <v>1544</v>
      </c>
      <c r="C83" s="202"/>
      <c r="D83" s="203" t="s">
        <v>26</v>
      </c>
      <c r="F83" s="196" t="s">
        <v>1530</v>
      </c>
      <c r="G83" s="222"/>
      <c r="H83" s="222"/>
      <c r="I83" s="222">
        <v>1</v>
      </c>
      <c r="J83" s="222">
        <v>1</v>
      </c>
      <c r="K83" s="217">
        <f t="shared" si="1"/>
        <v>1</v>
      </c>
    </row>
    <row r="84" spans="1:13" x14ac:dyDescent="0.25">
      <c r="A84" s="207" t="s">
        <v>1502</v>
      </c>
      <c r="B84" s="218" t="s">
        <v>1477</v>
      </c>
      <c r="C84" s="202"/>
      <c r="D84" s="203" t="s">
        <v>26</v>
      </c>
      <c r="F84" s="196" t="s">
        <v>1531</v>
      </c>
      <c r="G84" s="222"/>
      <c r="H84" s="222"/>
      <c r="I84" s="222">
        <v>1</v>
      </c>
      <c r="J84" s="222">
        <v>1</v>
      </c>
      <c r="K84" s="217">
        <f t="shared" si="1"/>
        <v>2</v>
      </c>
    </row>
    <row r="85" spans="1:13" x14ac:dyDescent="0.25">
      <c r="A85" s="207" t="s">
        <v>1502</v>
      </c>
      <c r="B85" s="218" t="s">
        <v>1547</v>
      </c>
      <c r="C85" s="202"/>
      <c r="D85" s="203" t="s">
        <v>26</v>
      </c>
      <c r="F85" s="196" t="s">
        <v>1532</v>
      </c>
      <c r="G85" s="222"/>
      <c r="H85" s="222"/>
      <c r="I85" s="222">
        <v>1</v>
      </c>
      <c r="J85" s="222">
        <v>1</v>
      </c>
      <c r="K85" s="217">
        <f t="shared" si="1"/>
        <v>3</v>
      </c>
    </row>
    <row r="86" spans="1:13" x14ac:dyDescent="0.25">
      <c r="A86" s="207" t="s">
        <v>1502</v>
      </c>
      <c r="B86" s="218" t="s">
        <v>1548</v>
      </c>
      <c r="C86" s="202"/>
      <c r="D86" s="203" t="s">
        <v>26</v>
      </c>
      <c r="F86" s="196" t="s">
        <v>1534</v>
      </c>
      <c r="G86" s="222"/>
      <c r="H86" s="222"/>
      <c r="I86" s="222">
        <v>1</v>
      </c>
      <c r="J86" s="222">
        <v>1</v>
      </c>
      <c r="K86" s="217">
        <f t="shared" si="1"/>
        <v>4</v>
      </c>
    </row>
    <row r="87" spans="1:13" x14ac:dyDescent="0.25">
      <c r="A87" s="207" t="s">
        <v>1502</v>
      </c>
      <c r="B87" s="218" t="s">
        <v>1550</v>
      </c>
      <c r="C87" s="202"/>
      <c r="D87" s="203" t="s">
        <v>26</v>
      </c>
      <c r="F87" s="196" t="s">
        <v>1536</v>
      </c>
      <c r="G87" s="222"/>
      <c r="H87" s="222"/>
      <c r="I87" s="222">
        <v>1</v>
      </c>
      <c r="J87" s="222">
        <v>1</v>
      </c>
      <c r="K87" s="217">
        <f t="shared" si="1"/>
        <v>5</v>
      </c>
    </row>
    <row r="88" spans="1:13" x14ac:dyDescent="0.25">
      <c r="A88" s="207" t="s">
        <v>1504</v>
      </c>
      <c r="B88" s="218" t="s">
        <v>1552</v>
      </c>
      <c r="C88" s="202"/>
      <c r="D88" s="203" t="s">
        <v>26</v>
      </c>
      <c r="F88" s="196" t="s">
        <v>1538</v>
      </c>
      <c r="G88" s="222"/>
      <c r="H88" s="222"/>
      <c r="I88" s="222">
        <v>1</v>
      </c>
      <c r="J88" s="222">
        <v>1</v>
      </c>
      <c r="K88" s="217">
        <f t="shared" si="1"/>
        <v>6</v>
      </c>
    </row>
    <row r="89" spans="1:13" x14ac:dyDescent="0.25">
      <c r="A89" s="207" t="s">
        <v>1504</v>
      </c>
      <c r="B89" s="218" t="s">
        <v>1553</v>
      </c>
      <c r="C89" s="202"/>
      <c r="D89" s="203" t="s">
        <v>26</v>
      </c>
      <c r="F89" s="196" t="s">
        <v>1540</v>
      </c>
      <c r="G89" s="222"/>
      <c r="H89" s="222"/>
      <c r="I89" s="222">
        <v>1</v>
      </c>
      <c r="J89" s="222">
        <v>1</v>
      </c>
      <c r="K89" s="217">
        <f t="shared" si="1"/>
        <v>7</v>
      </c>
      <c r="L89" s="246">
        <f>K89</f>
        <v>7</v>
      </c>
      <c r="M89" s="245" t="str">
        <f>F82</f>
        <v>Cuba</v>
      </c>
    </row>
    <row r="90" spans="1:13" x14ac:dyDescent="0.25">
      <c r="A90" s="207" t="s">
        <v>1504</v>
      </c>
      <c r="B90" s="218" t="s">
        <v>1555</v>
      </c>
      <c r="C90" s="202"/>
      <c r="D90" s="203" t="s">
        <v>26</v>
      </c>
      <c r="F90" s="262" t="s">
        <v>1501</v>
      </c>
      <c r="G90" s="263"/>
      <c r="H90" s="263"/>
      <c r="I90" s="263">
        <v>1</v>
      </c>
      <c r="J90" s="263">
        <v>1</v>
      </c>
    </row>
    <row r="91" spans="1:13" x14ac:dyDescent="0.25">
      <c r="A91" s="207" t="s">
        <v>1506</v>
      </c>
      <c r="B91" s="218" t="s">
        <v>1484</v>
      </c>
      <c r="C91" s="202"/>
      <c r="D91" s="203" t="s">
        <v>26</v>
      </c>
      <c r="F91" s="196" t="s">
        <v>1463</v>
      </c>
      <c r="G91" s="222"/>
      <c r="H91" s="222"/>
      <c r="I91" s="222">
        <v>1</v>
      </c>
      <c r="J91" s="222">
        <v>1</v>
      </c>
      <c r="K91" s="217">
        <f t="shared" si="1"/>
        <v>1</v>
      </c>
      <c r="L91" s="246">
        <f>K91</f>
        <v>1</v>
      </c>
      <c r="M91" s="245" t="str">
        <f>F90</f>
        <v>Cyprus</v>
      </c>
    </row>
    <row r="92" spans="1:13" x14ac:dyDescent="0.25">
      <c r="A92" s="207" t="s">
        <v>1508</v>
      </c>
      <c r="B92" s="218" t="s">
        <v>1556</v>
      </c>
      <c r="C92" s="202"/>
      <c r="D92" s="203" t="s">
        <v>26</v>
      </c>
      <c r="F92" s="262" t="s">
        <v>1502</v>
      </c>
      <c r="G92" s="263"/>
      <c r="H92" s="263"/>
      <c r="I92" s="263">
        <v>5</v>
      </c>
      <c r="J92" s="263">
        <v>5</v>
      </c>
    </row>
    <row r="93" spans="1:13" x14ac:dyDescent="0.25">
      <c r="A93" s="207" t="s">
        <v>1165</v>
      </c>
      <c r="B93" s="218" t="s">
        <v>1548</v>
      </c>
      <c r="C93" s="202"/>
      <c r="D93" s="203" t="s">
        <v>26</v>
      </c>
      <c r="F93" s="196" t="s">
        <v>1544</v>
      </c>
      <c r="G93" s="222"/>
      <c r="H93" s="222"/>
      <c r="I93" s="222">
        <v>1</v>
      </c>
      <c r="J93" s="222">
        <v>1</v>
      </c>
      <c r="K93" s="217">
        <f t="shared" si="1"/>
        <v>1</v>
      </c>
    </row>
    <row r="94" spans="1:13" x14ac:dyDescent="0.25">
      <c r="A94" s="207" t="s">
        <v>1165</v>
      </c>
      <c r="B94" s="218" t="s">
        <v>1362</v>
      </c>
      <c r="C94" s="202"/>
      <c r="D94" s="203" t="s">
        <v>26</v>
      </c>
      <c r="F94" s="196" t="s">
        <v>1477</v>
      </c>
      <c r="G94" s="222"/>
      <c r="H94" s="222"/>
      <c r="I94" s="222">
        <v>1</v>
      </c>
      <c r="J94" s="222">
        <v>1</v>
      </c>
      <c r="K94" s="217">
        <f t="shared" si="1"/>
        <v>2</v>
      </c>
    </row>
    <row r="95" spans="1:13" x14ac:dyDescent="0.25">
      <c r="A95" s="207" t="s">
        <v>1165</v>
      </c>
      <c r="B95" s="218" t="s">
        <v>1559</v>
      </c>
      <c r="C95" s="202"/>
      <c r="D95" s="203" t="s">
        <v>26</v>
      </c>
      <c r="F95" s="196" t="s">
        <v>1547</v>
      </c>
      <c r="G95" s="222"/>
      <c r="H95" s="222"/>
      <c r="I95" s="222">
        <v>1</v>
      </c>
      <c r="J95" s="222">
        <v>1</v>
      </c>
      <c r="K95" s="217">
        <f t="shared" si="1"/>
        <v>3</v>
      </c>
    </row>
    <row r="96" spans="1:13" x14ac:dyDescent="0.25">
      <c r="A96" s="207" t="s">
        <v>1511</v>
      </c>
      <c r="B96" s="218" t="s">
        <v>1560</v>
      </c>
      <c r="C96" s="202"/>
      <c r="D96" s="203" t="s">
        <v>26</v>
      </c>
      <c r="F96" s="196" t="s">
        <v>1548</v>
      </c>
      <c r="G96" s="222"/>
      <c r="H96" s="222"/>
      <c r="I96" s="222">
        <v>1</v>
      </c>
      <c r="J96" s="222">
        <v>1</v>
      </c>
      <c r="K96" s="217">
        <f t="shared" si="1"/>
        <v>4</v>
      </c>
    </row>
    <row r="97" spans="1:13" x14ac:dyDescent="0.25">
      <c r="A97" s="207" t="s">
        <v>1513</v>
      </c>
      <c r="B97" s="218" t="s">
        <v>1394</v>
      </c>
      <c r="C97" s="202"/>
      <c r="D97" s="203" t="s">
        <v>26</v>
      </c>
      <c r="F97" s="196" t="s">
        <v>1550</v>
      </c>
      <c r="G97" s="222"/>
      <c r="H97" s="222"/>
      <c r="I97" s="222">
        <v>1</v>
      </c>
      <c r="J97" s="222">
        <v>1</v>
      </c>
      <c r="K97" s="217">
        <f t="shared" si="1"/>
        <v>5</v>
      </c>
      <c r="L97" s="246">
        <f>K97</f>
        <v>5</v>
      </c>
      <c r="M97" s="245" t="str">
        <f>F92</f>
        <v>Egypt</v>
      </c>
    </row>
    <row r="98" spans="1:13" x14ac:dyDescent="0.25">
      <c r="A98" s="207" t="s">
        <v>1513</v>
      </c>
      <c r="B98" s="218" t="s">
        <v>1563</v>
      </c>
      <c r="C98" s="202"/>
      <c r="D98" s="203" t="s">
        <v>26</v>
      </c>
      <c r="F98" s="262" t="s">
        <v>1504</v>
      </c>
      <c r="G98" s="263"/>
      <c r="H98" s="263"/>
      <c r="I98" s="263">
        <v>3</v>
      </c>
      <c r="J98" s="263">
        <v>3</v>
      </c>
    </row>
    <row r="99" spans="1:13" x14ac:dyDescent="0.25">
      <c r="A99" s="200" t="s">
        <v>43</v>
      </c>
      <c r="B99" s="201" t="s">
        <v>1383</v>
      </c>
      <c r="C99" s="202">
        <v>1992</v>
      </c>
      <c r="D99" s="203" t="s">
        <v>1750</v>
      </c>
      <c r="F99" s="196" t="s">
        <v>1552</v>
      </c>
      <c r="G99" s="222"/>
      <c r="H99" s="222"/>
      <c r="I99" s="222">
        <v>1</v>
      </c>
      <c r="J99" s="222">
        <v>1</v>
      </c>
      <c r="K99" s="217">
        <f t="shared" si="1"/>
        <v>1</v>
      </c>
    </row>
    <row r="100" spans="1:13" x14ac:dyDescent="0.25">
      <c r="A100" s="251" t="s">
        <v>43</v>
      </c>
      <c r="B100" s="255" t="s">
        <v>24</v>
      </c>
      <c r="C100" s="253">
        <v>2003</v>
      </c>
      <c r="D100" s="254" t="s">
        <v>1732</v>
      </c>
      <c r="F100" s="196" t="s">
        <v>1553</v>
      </c>
      <c r="G100" s="222"/>
      <c r="H100" s="222"/>
      <c r="I100" s="222">
        <v>1</v>
      </c>
      <c r="J100" s="222">
        <v>1</v>
      </c>
      <c r="K100" s="217">
        <f t="shared" si="1"/>
        <v>2</v>
      </c>
    </row>
    <row r="101" spans="1:13" x14ac:dyDescent="0.25">
      <c r="A101" s="247" t="s">
        <v>43</v>
      </c>
      <c r="B101" s="256" t="s">
        <v>24</v>
      </c>
      <c r="C101" s="257">
        <v>2003</v>
      </c>
      <c r="D101" s="250" t="s">
        <v>1750</v>
      </c>
      <c r="F101" s="196" t="s">
        <v>1555</v>
      </c>
      <c r="G101" s="222"/>
      <c r="H101" s="222"/>
      <c r="I101" s="222">
        <v>1</v>
      </c>
      <c r="J101" s="222">
        <v>1</v>
      </c>
      <c r="K101" s="217">
        <f t="shared" si="1"/>
        <v>3</v>
      </c>
      <c r="L101" s="246">
        <f>K101</f>
        <v>3</v>
      </c>
      <c r="M101" s="245" t="str">
        <f>F98</f>
        <v>El Savador</v>
      </c>
    </row>
    <row r="102" spans="1:13" x14ac:dyDescent="0.25">
      <c r="A102" s="200" t="s">
        <v>43</v>
      </c>
      <c r="B102" s="201" t="s">
        <v>1387</v>
      </c>
      <c r="C102" s="204">
        <v>1992</v>
      </c>
      <c r="D102" s="203" t="s">
        <v>1750</v>
      </c>
      <c r="F102" s="262" t="s">
        <v>1506</v>
      </c>
      <c r="G102" s="263"/>
      <c r="H102" s="263"/>
      <c r="I102" s="263">
        <v>1</v>
      </c>
      <c r="J102" s="263">
        <v>1</v>
      </c>
    </row>
    <row r="103" spans="1:13" x14ac:dyDescent="0.25">
      <c r="A103" s="200" t="s">
        <v>43</v>
      </c>
      <c r="B103" s="201" t="s">
        <v>1361</v>
      </c>
      <c r="C103" s="202">
        <v>1988</v>
      </c>
      <c r="D103" s="203" t="s">
        <v>1750</v>
      </c>
      <c r="F103" s="196" t="s">
        <v>1484</v>
      </c>
      <c r="G103" s="222"/>
      <c r="H103" s="222"/>
      <c r="I103" s="222">
        <v>1</v>
      </c>
      <c r="J103" s="222">
        <v>1</v>
      </c>
      <c r="K103" s="217">
        <f t="shared" si="1"/>
        <v>1</v>
      </c>
      <c r="L103" s="246">
        <f>K103</f>
        <v>1</v>
      </c>
      <c r="M103" s="245" t="str">
        <f>F102</f>
        <v>Equador</v>
      </c>
    </row>
    <row r="104" spans="1:13" x14ac:dyDescent="0.25">
      <c r="A104" s="200" t="s">
        <v>43</v>
      </c>
      <c r="B104" s="201" t="s">
        <v>1393</v>
      </c>
      <c r="C104" s="204">
        <v>1992</v>
      </c>
      <c r="D104" s="203" t="s">
        <v>1750</v>
      </c>
      <c r="F104" s="262" t="s">
        <v>1508</v>
      </c>
      <c r="G104" s="263"/>
      <c r="H104" s="263"/>
      <c r="I104" s="263">
        <v>1</v>
      </c>
      <c r="J104" s="263">
        <v>1</v>
      </c>
    </row>
    <row r="105" spans="1:13" x14ac:dyDescent="0.25">
      <c r="A105" s="200" t="s">
        <v>43</v>
      </c>
      <c r="B105" s="201" t="s">
        <v>1396</v>
      </c>
      <c r="C105" s="204">
        <v>1992</v>
      </c>
      <c r="D105" s="203" t="s">
        <v>1750</v>
      </c>
      <c r="F105" s="196" t="s">
        <v>1556</v>
      </c>
      <c r="G105" s="222"/>
      <c r="H105" s="222"/>
      <c r="I105" s="222">
        <v>1</v>
      </c>
      <c r="J105" s="222">
        <v>1</v>
      </c>
      <c r="K105" s="217">
        <f t="shared" si="1"/>
        <v>1</v>
      </c>
      <c r="L105" s="246">
        <f>K105</f>
        <v>1</v>
      </c>
      <c r="M105" s="245" t="str">
        <f>F104</f>
        <v>Equatorial Guinea</v>
      </c>
    </row>
    <row r="106" spans="1:13" x14ac:dyDescent="0.25">
      <c r="A106" s="200" t="s">
        <v>43</v>
      </c>
      <c r="B106" s="201" t="s">
        <v>1398</v>
      </c>
      <c r="C106" s="204">
        <v>1992</v>
      </c>
      <c r="D106" s="203" t="s">
        <v>1750</v>
      </c>
      <c r="F106" s="262" t="s">
        <v>1165</v>
      </c>
      <c r="G106" s="263"/>
      <c r="H106" s="263"/>
      <c r="I106" s="263">
        <v>3</v>
      </c>
      <c r="J106" s="263">
        <v>3</v>
      </c>
    </row>
    <row r="107" spans="1:13" x14ac:dyDescent="0.25">
      <c r="A107" s="200" t="s">
        <v>43</v>
      </c>
      <c r="B107" s="201" t="s">
        <v>1402</v>
      </c>
      <c r="C107" s="202">
        <v>1982</v>
      </c>
      <c r="D107" s="203" t="s">
        <v>1750</v>
      </c>
      <c r="F107" s="196" t="s">
        <v>1548</v>
      </c>
      <c r="G107" s="222"/>
      <c r="H107" s="222"/>
      <c r="I107" s="222">
        <v>1</v>
      </c>
      <c r="J107" s="222">
        <v>1</v>
      </c>
      <c r="K107" s="217">
        <f t="shared" si="1"/>
        <v>1</v>
      </c>
    </row>
    <row r="108" spans="1:13" x14ac:dyDescent="0.25">
      <c r="A108" s="207" t="s">
        <v>43</v>
      </c>
      <c r="B108" s="218" t="s">
        <v>1565</v>
      </c>
      <c r="C108" s="202"/>
      <c r="D108" s="203" t="s">
        <v>26</v>
      </c>
      <c r="F108" s="196" t="s">
        <v>1362</v>
      </c>
      <c r="G108" s="222"/>
      <c r="H108" s="222"/>
      <c r="I108" s="222">
        <v>1</v>
      </c>
      <c r="J108" s="222">
        <v>1</v>
      </c>
      <c r="K108" s="217">
        <f t="shared" si="1"/>
        <v>2</v>
      </c>
    </row>
    <row r="109" spans="1:13" x14ac:dyDescent="0.25">
      <c r="A109" s="207" t="s">
        <v>43</v>
      </c>
      <c r="B109" s="218" t="s">
        <v>1566</v>
      </c>
      <c r="C109" s="202"/>
      <c r="D109" s="203" t="s">
        <v>26</v>
      </c>
      <c r="F109" s="196" t="s">
        <v>1559</v>
      </c>
      <c r="G109" s="222"/>
      <c r="H109" s="222"/>
      <c r="I109" s="222">
        <v>1</v>
      </c>
      <c r="J109" s="222">
        <v>1</v>
      </c>
      <c r="K109" s="217">
        <f t="shared" si="1"/>
        <v>3</v>
      </c>
      <c r="L109" s="246">
        <f>K109</f>
        <v>3</v>
      </c>
      <c r="M109" s="245" t="str">
        <f>F106</f>
        <v>Ethiopia</v>
      </c>
    </row>
    <row r="110" spans="1:13" x14ac:dyDescent="0.25">
      <c r="A110" s="207" t="s">
        <v>43</v>
      </c>
      <c r="B110" s="218" t="s">
        <v>1567</v>
      </c>
      <c r="C110" s="202"/>
      <c r="D110" s="203" t="s">
        <v>26</v>
      </c>
      <c r="F110" s="262" t="s">
        <v>1511</v>
      </c>
      <c r="G110" s="263"/>
      <c r="H110" s="263"/>
      <c r="I110" s="263">
        <v>1</v>
      </c>
      <c r="J110" s="263">
        <v>1</v>
      </c>
    </row>
    <row r="111" spans="1:13" x14ac:dyDescent="0.25">
      <c r="A111" s="247" t="s">
        <v>43</v>
      </c>
      <c r="B111" s="258" t="s">
        <v>19</v>
      </c>
      <c r="C111" s="257">
        <v>2003</v>
      </c>
      <c r="D111" s="250" t="s">
        <v>1750</v>
      </c>
      <c r="F111" s="196" t="s">
        <v>1560</v>
      </c>
      <c r="G111" s="222"/>
      <c r="H111" s="222"/>
      <c r="I111" s="222">
        <v>1</v>
      </c>
      <c r="J111" s="222">
        <v>1</v>
      </c>
      <c r="K111" s="217">
        <f t="shared" si="1"/>
        <v>1</v>
      </c>
      <c r="L111" s="246">
        <f>K111</f>
        <v>1</v>
      </c>
      <c r="M111" s="245" t="str">
        <f>F110</f>
        <v>Fiji</v>
      </c>
    </row>
    <row r="112" spans="1:13" x14ac:dyDescent="0.25">
      <c r="A112" s="251" t="s">
        <v>43</v>
      </c>
      <c r="B112" s="255" t="s">
        <v>19</v>
      </c>
      <c r="C112" s="253">
        <v>2003</v>
      </c>
      <c r="D112" s="254" t="s">
        <v>1732</v>
      </c>
      <c r="F112" s="262" t="s">
        <v>1513</v>
      </c>
      <c r="G112" s="263"/>
      <c r="H112" s="263"/>
      <c r="I112" s="263">
        <v>2</v>
      </c>
      <c r="J112" s="263">
        <v>2</v>
      </c>
    </row>
    <row r="113" spans="1:13" x14ac:dyDescent="0.25">
      <c r="A113" s="200" t="s">
        <v>43</v>
      </c>
      <c r="B113" s="205" t="s">
        <v>1404</v>
      </c>
      <c r="C113" s="204">
        <v>2005</v>
      </c>
      <c r="D113" s="203" t="s">
        <v>1750</v>
      </c>
      <c r="F113" s="196" t="s">
        <v>1394</v>
      </c>
      <c r="G113" s="222"/>
      <c r="H113" s="222"/>
      <c r="I113" s="222">
        <v>1</v>
      </c>
      <c r="J113" s="222">
        <v>1</v>
      </c>
      <c r="K113" s="217">
        <f t="shared" si="1"/>
        <v>1</v>
      </c>
    </row>
    <row r="114" spans="1:13" x14ac:dyDescent="0.25">
      <c r="A114" s="200" t="s">
        <v>43</v>
      </c>
      <c r="B114" s="206" t="s">
        <v>1407</v>
      </c>
      <c r="C114" s="204">
        <v>2008</v>
      </c>
      <c r="D114" s="203" t="s">
        <v>1750</v>
      </c>
      <c r="F114" s="196" t="s">
        <v>1563</v>
      </c>
      <c r="G114" s="222"/>
      <c r="H114" s="222"/>
      <c r="I114" s="222">
        <v>1</v>
      </c>
      <c r="J114" s="222">
        <v>1</v>
      </c>
      <c r="K114" s="217">
        <f t="shared" si="1"/>
        <v>2</v>
      </c>
      <c r="L114" s="246">
        <f>K114</f>
        <v>2</v>
      </c>
      <c r="M114" s="245" t="str">
        <f>F112</f>
        <v>Gambia</v>
      </c>
    </row>
    <row r="115" spans="1:13" x14ac:dyDescent="0.25">
      <c r="A115" s="200" t="s">
        <v>43</v>
      </c>
      <c r="B115" s="201" t="s">
        <v>1410</v>
      </c>
      <c r="C115" s="202">
        <v>1982</v>
      </c>
      <c r="D115" s="203" t="s">
        <v>1750</v>
      </c>
      <c r="F115" s="262" t="s">
        <v>43</v>
      </c>
      <c r="G115" s="263">
        <v>13</v>
      </c>
      <c r="H115" s="263">
        <v>2</v>
      </c>
      <c r="I115" s="263">
        <v>5</v>
      </c>
      <c r="J115" s="263">
        <v>20</v>
      </c>
    </row>
    <row r="116" spans="1:13" x14ac:dyDescent="0.25">
      <c r="A116" s="207" t="s">
        <v>43</v>
      </c>
      <c r="B116" s="218" t="s">
        <v>1568</v>
      </c>
      <c r="C116" s="202"/>
      <c r="D116" s="203" t="s">
        <v>26</v>
      </c>
      <c r="F116" s="196" t="s">
        <v>1383</v>
      </c>
      <c r="G116" s="222">
        <v>1</v>
      </c>
      <c r="H116" s="222"/>
      <c r="I116" s="222"/>
      <c r="J116" s="222">
        <v>1</v>
      </c>
      <c r="K116" s="217">
        <f t="shared" si="1"/>
        <v>1</v>
      </c>
    </row>
    <row r="117" spans="1:13" x14ac:dyDescent="0.25">
      <c r="A117" s="207" t="s">
        <v>43</v>
      </c>
      <c r="B117" s="218" t="s">
        <v>1569</v>
      </c>
      <c r="C117" s="202"/>
      <c r="D117" s="203" t="s">
        <v>26</v>
      </c>
      <c r="F117" s="196" t="s">
        <v>24</v>
      </c>
      <c r="G117" s="223">
        <v>1</v>
      </c>
      <c r="H117" s="223">
        <v>1</v>
      </c>
      <c r="I117" s="222"/>
      <c r="J117" s="222">
        <v>2</v>
      </c>
      <c r="K117" s="217">
        <f t="shared" si="1"/>
        <v>2</v>
      </c>
    </row>
    <row r="118" spans="1:13" x14ac:dyDescent="0.25">
      <c r="A118" s="200" t="s">
        <v>43</v>
      </c>
      <c r="B118" s="205" t="s">
        <v>1413</v>
      </c>
      <c r="C118" s="204">
        <v>2005</v>
      </c>
      <c r="D118" s="203" t="s">
        <v>1750</v>
      </c>
      <c r="F118" s="196" t="s">
        <v>1387</v>
      </c>
      <c r="G118" s="222">
        <v>1</v>
      </c>
      <c r="H118" s="222"/>
      <c r="I118" s="222"/>
      <c r="J118" s="222">
        <v>1</v>
      </c>
      <c r="K118" s="217">
        <f t="shared" si="1"/>
        <v>3</v>
      </c>
    </row>
    <row r="119" spans="1:13" x14ac:dyDescent="0.25">
      <c r="A119" s="207" t="s">
        <v>110</v>
      </c>
      <c r="B119" s="218" t="s">
        <v>1484</v>
      </c>
      <c r="C119" s="202"/>
      <c r="D119" s="203" t="s">
        <v>26</v>
      </c>
      <c r="F119" s="196" t="s">
        <v>1361</v>
      </c>
      <c r="G119" s="222">
        <v>1</v>
      </c>
      <c r="H119" s="222"/>
      <c r="I119" s="222"/>
      <c r="J119" s="222">
        <v>1</v>
      </c>
      <c r="K119" s="217">
        <f t="shared" si="1"/>
        <v>4</v>
      </c>
    </row>
    <row r="120" spans="1:13" x14ac:dyDescent="0.25">
      <c r="A120" s="207" t="s">
        <v>1515</v>
      </c>
      <c r="B120" s="218" t="s">
        <v>1570</v>
      </c>
      <c r="C120" s="202"/>
      <c r="D120" s="203" t="s">
        <v>26</v>
      </c>
      <c r="F120" s="196" t="s">
        <v>1393</v>
      </c>
      <c r="G120" s="222">
        <v>1</v>
      </c>
      <c r="H120" s="222"/>
      <c r="I120" s="222"/>
      <c r="J120" s="222">
        <v>1</v>
      </c>
      <c r="K120" s="217">
        <f t="shared" si="1"/>
        <v>5</v>
      </c>
    </row>
    <row r="121" spans="1:13" x14ac:dyDescent="0.25">
      <c r="A121" s="207" t="s">
        <v>1516</v>
      </c>
      <c r="B121" s="218" t="s">
        <v>1571</v>
      </c>
      <c r="C121" s="202"/>
      <c r="D121" s="203" t="s">
        <v>26</v>
      </c>
      <c r="F121" s="196" t="s">
        <v>1396</v>
      </c>
      <c r="G121" s="222">
        <v>1</v>
      </c>
      <c r="H121" s="222"/>
      <c r="I121" s="222"/>
      <c r="J121" s="222">
        <v>1</v>
      </c>
      <c r="K121" s="217">
        <f t="shared" si="1"/>
        <v>6</v>
      </c>
    </row>
    <row r="122" spans="1:13" x14ac:dyDescent="0.25">
      <c r="A122" s="207" t="s">
        <v>1516</v>
      </c>
      <c r="B122" s="218" t="s">
        <v>1548</v>
      </c>
      <c r="C122" s="202"/>
      <c r="D122" s="203" t="s">
        <v>26</v>
      </c>
      <c r="F122" s="196" t="s">
        <v>1398</v>
      </c>
      <c r="G122" s="222">
        <v>1</v>
      </c>
      <c r="H122" s="222"/>
      <c r="I122" s="222"/>
      <c r="J122" s="222">
        <v>1</v>
      </c>
      <c r="K122" s="217">
        <f t="shared" si="1"/>
        <v>7</v>
      </c>
    </row>
    <row r="123" spans="1:13" x14ac:dyDescent="0.25">
      <c r="A123" s="207" t="s">
        <v>1516</v>
      </c>
      <c r="B123" s="218" t="s">
        <v>1572</v>
      </c>
      <c r="C123" s="202"/>
      <c r="D123" s="203" t="s">
        <v>26</v>
      </c>
      <c r="F123" s="196" t="s">
        <v>1402</v>
      </c>
      <c r="G123" s="222">
        <v>1</v>
      </c>
      <c r="H123" s="222"/>
      <c r="I123" s="222"/>
      <c r="J123" s="222">
        <v>1</v>
      </c>
      <c r="K123" s="217">
        <f t="shared" si="1"/>
        <v>8</v>
      </c>
    </row>
    <row r="124" spans="1:13" x14ac:dyDescent="0.25">
      <c r="A124" s="207" t="s">
        <v>1516</v>
      </c>
      <c r="B124" s="218" t="s">
        <v>1573</v>
      </c>
      <c r="C124" s="202"/>
      <c r="D124" s="203" t="s">
        <v>26</v>
      </c>
      <c r="F124" s="196" t="s">
        <v>1565</v>
      </c>
      <c r="G124" s="222"/>
      <c r="H124" s="222"/>
      <c r="I124" s="222">
        <v>1</v>
      </c>
      <c r="J124" s="222">
        <v>1</v>
      </c>
      <c r="K124" s="217">
        <f t="shared" si="1"/>
        <v>9</v>
      </c>
    </row>
    <row r="125" spans="1:13" x14ac:dyDescent="0.25">
      <c r="A125" s="207" t="s">
        <v>1516</v>
      </c>
      <c r="B125" s="218" t="s">
        <v>1487</v>
      </c>
      <c r="C125" s="202"/>
      <c r="D125" s="203" t="s">
        <v>26</v>
      </c>
      <c r="F125" s="196" t="s">
        <v>1566</v>
      </c>
      <c r="G125" s="222"/>
      <c r="H125" s="222"/>
      <c r="I125" s="222">
        <v>1</v>
      </c>
      <c r="J125" s="222">
        <v>1</v>
      </c>
      <c r="K125" s="217">
        <f t="shared" si="1"/>
        <v>10</v>
      </c>
    </row>
    <row r="126" spans="1:13" x14ac:dyDescent="0.25">
      <c r="A126" s="207" t="s">
        <v>1516</v>
      </c>
      <c r="B126" s="218" t="s">
        <v>1574</v>
      </c>
      <c r="C126" s="202"/>
      <c r="D126" s="203" t="s">
        <v>26</v>
      </c>
      <c r="F126" s="196" t="s">
        <v>1567</v>
      </c>
      <c r="G126" s="222"/>
      <c r="H126" s="222"/>
      <c r="I126" s="222">
        <v>1</v>
      </c>
      <c r="J126" s="222">
        <v>1</v>
      </c>
      <c r="K126" s="217">
        <f t="shared" si="1"/>
        <v>11</v>
      </c>
    </row>
    <row r="127" spans="1:13" x14ac:dyDescent="0.25">
      <c r="A127" s="207" t="s">
        <v>1516</v>
      </c>
      <c r="B127" s="218" t="s">
        <v>1575</v>
      </c>
      <c r="C127" s="202"/>
      <c r="D127" s="203" t="s">
        <v>26</v>
      </c>
      <c r="F127" s="196" t="s">
        <v>19</v>
      </c>
      <c r="G127" s="223">
        <v>1</v>
      </c>
      <c r="H127" s="223">
        <v>1</v>
      </c>
      <c r="I127" s="222"/>
      <c r="J127" s="222">
        <v>2</v>
      </c>
      <c r="K127" s="217">
        <f t="shared" si="1"/>
        <v>12</v>
      </c>
    </row>
    <row r="128" spans="1:13" x14ac:dyDescent="0.25">
      <c r="A128" s="207" t="s">
        <v>1516</v>
      </c>
      <c r="B128" s="218" t="s">
        <v>1576</v>
      </c>
      <c r="C128" s="202"/>
      <c r="D128" s="203" t="s">
        <v>26</v>
      </c>
      <c r="F128" s="196" t="s">
        <v>1404</v>
      </c>
      <c r="G128" s="222">
        <v>1</v>
      </c>
      <c r="H128" s="222"/>
      <c r="I128" s="222"/>
      <c r="J128" s="222">
        <v>1</v>
      </c>
      <c r="K128" s="217">
        <f t="shared" si="1"/>
        <v>13</v>
      </c>
    </row>
    <row r="129" spans="1:13" x14ac:dyDescent="0.25">
      <c r="A129" s="207" t="s">
        <v>1517</v>
      </c>
      <c r="B129" s="218" t="s">
        <v>1577</v>
      </c>
      <c r="C129" s="202"/>
      <c r="D129" s="203" t="s">
        <v>26</v>
      </c>
      <c r="F129" s="196" t="s">
        <v>1407</v>
      </c>
      <c r="G129" s="222">
        <v>1</v>
      </c>
      <c r="H129" s="222"/>
      <c r="I129" s="222"/>
      <c r="J129" s="222">
        <v>1</v>
      </c>
      <c r="K129" s="217">
        <f t="shared" si="1"/>
        <v>14</v>
      </c>
    </row>
    <row r="130" spans="1:13" x14ac:dyDescent="0.25">
      <c r="A130" s="207" t="s">
        <v>1517</v>
      </c>
      <c r="B130" s="218" t="s">
        <v>1578</v>
      </c>
      <c r="C130" s="202"/>
      <c r="D130" s="203" t="s">
        <v>26</v>
      </c>
      <c r="F130" s="196" t="s">
        <v>1410</v>
      </c>
      <c r="G130" s="222">
        <v>1</v>
      </c>
      <c r="H130" s="222"/>
      <c r="I130" s="222"/>
      <c r="J130" s="222">
        <v>1</v>
      </c>
      <c r="K130" s="217">
        <f t="shared" si="1"/>
        <v>15</v>
      </c>
    </row>
    <row r="131" spans="1:13" x14ac:dyDescent="0.25">
      <c r="A131" s="207" t="s">
        <v>1517</v>
      </c>
      <c r="B131" s="218" t="s">
        <v>1579</v>
      </c>
      <c r="C131" s="202"/>
      <c r="D131" s="203" t="s">
        <v>26</v>
      </c>
      <c r="F131" s="196" t="s">
        <v>1568</v>
      </c>
      <c r="G131" s="222"/>
      <c r="H131" s="222"/>
      <c r="I131" s="222">
        <v>1</v>
      </c>
      <c r="J131" s="222">
        <v>1</v>
      </c>
      <c r="K131" s="217">
        <f t="shared" si="1"/>
        <v>16</v>
      </c>
    </row>
    <row r="132" spans="1:13" x14ac:dyDescent="0.25">
      <c r="A132" s="207" t="s">
        <v>81</v>
      </c>
      <c r="B132" s="218" t="s">
        <v>1556</v>
      </c>
      <c r="C132" s="202"/>
      <c r="D132" s="203" t="s">
        <v>26</v>
      </c>
      <c r="F132" s="196" t="s">
        <v>1569</v>
      </c>
      <c r="G132" s="222"/>
      <c r="H132" s="222"/>
      <c r="I132" s="222">
        <v>1</v>
      </c>
      <c r="J132" s="222">
        <v>1</v>
      </c>
      <c r="K132" s="217">
        <f t="shared" si="1"/>
        <v>17</v>
      </c>
    </row>
    <row r="133" spans="1:13" x14ac:dyDescent="0.25">
      <c r="A133" s="207" t="s">
        <v>81</v>
      </c>
      <c r="B133" s="218" t="s">
        <v>1484</v>
      </c>
      <c r="C133" s="202"/>
      <c r="D133" s="203" t="s">
        <v>26</v>
      </c>
      <c r="F133" s="196" t="s">
        <v>1413</v>
      </c>
      <c r="G133" s="222">
        <v>1</v>
      </c>
      <c r="H133" s="222"/>
      <c r="I133" s="222"/>
      <c r="J133" s="222">
        <v>1</v>
      </c>
      <c r="K133" s="217">
        <f t="shared" si="1"/>
        <v>18</v>
      </c>
      <c r="L133" s="246">
        <f>K133</f>
        <v>18</v>
      </c>
      <c r="M133" s="245" t="str">
        <f>F115</f>
        <v>Ghana</v>
      </c>
    </row>
    <row r="134" spans="1:13" x14ac:dyDescent="0.25">
      <c r="A134" s="207" t="s">
        <v>81</v>
      </c>
      <c r="B134" s="218" t="s">
        <v>1489</v>
      </c>
      <c r="C134" s="202"/>
      <c r="D134" s="203" t="s">
        <v>26</v>
      </c>
      <c r="F134" s="262" t="s">
        <v>110</v>
      </c>
      <c r="G134" s="263"/>
      <c r="H134" s="263"/>
      <c r="I134" s="263">
        <v>1</v>
      </c>
      <c r="J134" s="263">
        <v>1</v>
      </c>
    </row>
    <row r="135" spans="1:13" x14ac:dyDescent="0.25">
      <c r="A135" s="207" t="s">
        <v>1520</v>
      </c>
      <c r="B135" s="218" t="s">
        <v>1580</v>
      </c>
      <c r="C135" s="202"/>
      <c r="D135" s="203" t="s">
        <v>26</v>
      </c>
      <c r="F135" s="196" t="s">
        <v>1484</v>
      </c>
      <c r="G135" s="222"/>
      <c r="H135" s="222"/>
      <c r="I135" s="222">
        <v>1</v>
      </c>
      <c r="J135" s="222">
        <v>1</v>
      </c>
      <c r="K135" s="217">
        <f t="shared" ref="K135:K196" si="2">K134+1</f>
        <v>1</v>
      </c>
      <c r="L135" s="246">
        <f>K135</f>
        <v>1</v>
      </c>
      <c r="M135" s="245" t="str">
        <f>F134</f>
        <v>Guatemala</v>
      </c>
    </row>
    <row r="136" spans="1:13" x14ac:dyDescent="0.25">
      <c r="A136" s="207" t="s">
        <v>1520</v>
      </c>
      <c r="B136" s="218" t="s">
        <v>1581</v>
      </c>
      <c r="C136" s="202"/>
      <c r="D136" s="203" t="s">
        <v>26</v>
      </c>
      <c r="F136" s="262" t="s">
        <v>1515</v>
      </c>
      <c r="G136" s="263"/>
      <c r="H136" s="263"/>
      <c r="I136" s="263">
        <v>1</v>
      </c>
      <c r="J136" s="263">
        <v>1</v>
      </c>
    </row>
    <row r="137" spans="1:13" x14ac:dyDescent="0.25">
      <c r="A137" s="207" t="s">
        <v>1520</v>
      </c>
      <c r="B137" s="218" t="s">
        <v>1489</v>
      </c>
      <c r="C137" s="202"/>
      <c r="D137" s="203" t="s">
        <v>26</v>
      </c>
      <c r="F137" s="196" t="s">
        <v>1570</v>
      </c>
      <c r="G137" s="222"/>
      <c r="H137" s="222"/>
      <c r="I137" s="222">
        <v>1</v>
      </c>
      <c r="J137" s="222">
        <v>1</v>
      </c>
      <c r="K137" s="217">
        <f t="shared" si="2"/>
        <v>1</v>
      </c>
      <c r="L137" s="246">
        <f>K137</f>
        <v>1</v>
      </c>
      <c r="M137" s="245" t="str">
        <f>F136</f>
        <v>Guinea  Bisau</v>
      </c>
    </row>
    <row r="138" spans="1:13" x14ac:dyDescent="0.25">
      <c r="A138" s="207" t="s">
        <v>1521</v>
      </c>
      <c r="B138" s="218" t="s">
        <v>1577</v>
      </c>
      <c r="C138" s="202"/>
      <c r="D138" s="203" t="s">
        <v>26</v>
      </c>
      <c r="F138" s="262" t="s">
        <v>1516</v>
      </c>
      <c r="G138" s="263"/>
      <c r="H138" s="263"/>
      <c r="I138" s="263">
        <v>8</v>
      </c>
      <c r="J138" s="263">
        <v>8</v>
      </c>
    </row>
    <row r="139" spans="1:13" x14ac:dyDescent="0.25">
      <c r="A139" s="207" t="s">
        <v>1521</v>
      </c>
      <c r="B139" s="218" t="s">
        <v>1582</v>
      </c>
      <c r="C139" s="202"/>
      <c r="D139" s="203" t="s">
        <v>26</v>
      </c>
      <c r="F139" s="196" t="s">
        <v>1571</v>
      </c>
      <c r="G139" s="222"/>
      <c r="H139" s="222"/>
      <c r="I139" s="222">
        <v>1</v>
      </c>
      <c r="J139" s="222">
        <v>1</v>
      </c>
      <c r="K139" s="217">
        <f t="shared" si="2"/>
        <v>1</v>
      </c>
    </row>
    <row r="140" spans="1:13" x14ac:dyDescent="0.25">
      <c r="A140" s="207" t="s">
        <v>1521</v>
      </c>
      <c r="B140" s="218" t="s">
        <v>1487</v>
      </c>
      <c r="C140" s="202"/>
      <c r="D140" s="203" t="s">
        <v>26</v>
      </c>
      <c r="F140" s="196" t="s">
        <v>1548</v>
      </c>
      <c r="G140" s="222"/>
      <c r="H140" s="222"/>
      <c r="I140" s="222">
        <v>1</v>
      </c>
      <c r="J140" s="222">
        <v>1</v>
      </c>
      <c r="K140" s="217">
        <f t="shared" si="2"/>
        <v>2</v>
      </c>
    </row>
    <row r="141" spans="1:13" x14ac:dyDescent="0.25">
      <c r="A141" s="207" t="s">
        <v>1521</v>
      </c>
      <c r="B141" s="218" t="s">
        <v>1484</v>
      </c>
      <c r="C141" s="202"/>
      <c r="D141" s="203" t="s">
        <v>26</v>
      </c>
      <c r="F141" s="196" t="s">
        <v>1572</v>
      </c>
      <c r="G141" s="222"/>
      <c r="H141" s="222"/>
      <c r="I141" s="222">
        <v>1</v>
      </c>
      <c r="J141" s="222">
        <v>1</v>
      </c>
      <c r="K141" s="217">
        <f t="shared" si="2"/>
        <v>3</v>
      </c>
    </row>
    <row r="142" spans="1:13" x14ac:dyDescent="0.25">
      <c r="A142" s="207" t="s">
        <v>1522</v>
      </c>
      <c r="B142" s="218" t="s">
        <v>1548</v>
      </c>
      <c r="C142" s="202"/>
      <c r="D142" s="203" t="s">
        <v>26</v>
      </c>
      <c r="F142" s="196" t="s">
        <v>1573</v>
      </c>
      <c r="G142" s="222"/>
      <c r="H142" s="222"/>
      <c r="I142" s="222">
        <v>1</v>
      </c>
      <c r="J142" s="222">
        <v>1</v>
      </c>
      <c r="K142" s="217">
        <f t="shared" si="2"/>
        <v>4</v>
      </c>
    </row>
    <row r="143" spans="1:13" x14ac:dyDescent="0.25">
      <c r="A143" s="207" t="s">
        <v>1522</v>
      </c>
      <c r="B143" s="218" t="s">
        <v>1362</v>
      </c>
      <c r="C143" s="202"/>
      <c r="D143" s="203" t="s">
        <v>26</v>
      </c>
      <c r="F143" s="196" t="s">
        <v>1487</v>
      </c>
      <c r="G143" s="222"/>
      <c r="H143" s="222"/>
      <c r="I143" s="222">
        <v>1</v>
      </c>
      <c r="J143" s="222">
        <v>1</v>
      </c>
      <c r="K143" s="217">
        <f t="shared" si="2"/>
        <v>5</v>
      </c>
    </row>
    <row r="144" spans="1:13" x14ac:dyDescent="0.25">
      <c r="A144" s="207" t="s">
        <v>1522</v>
      </c>
      <c r="B144" s="218" t="s">
        <v>1583</v>
      </c>
      <c r="C144" s="202"/>
      <c r="D144" s="203" t="s">
        <v>26</v>
      </c>
      <c r="F144" s="196" t="s">
        <v>1574</v>
      </c>
      <c r="G144" s="222"/>
      <c r="H144" s="222"/>
      <c r="I144" s="222">
        <v>1</v>
      </c>
      <c r="J144" s="222">
        <v>1</v>
      </c>
      <c r="K144" s="217">
        <f t="shared" si="2"/>
        <v>6</v>
      </c>
    </row>
    <row r="145" spans="1:13" x14ac:dyDescent="0.25">
      <c r="A145" s="207" t="s">
        <v>1522</v>
      </c>
      <c r="B145" s="218" t="s">
        <v>1556</v>
      </c>
      <c r="C145" s="202"/>
      <c r="D145" s="203" t="s">
        <v>26</v>
      </c>
      <c r="F145" s="196" t="s">
        <v>1575</v>
      </c>
      <c r="G145" s="222"/>
      <c r="H145" s="222"/>
      <c r="I145" s="222">
        <v>1</v>
      </c>
      <c r="J145" s="222">
        <v>1</v>
      </c>
      <c r="K145" s="217">
        <f t="shared" si="2"/>
        <v>7</v>
      </c>
    </row>
    <row r="146" spans="1:13" x14ac:dyDescent="0.25">
      <c r="A146" s="207" t="s">
        <v>1523</v>
      </c>
      <c r="B146" s="218" t="s">
        <v>1481</v>
      </c>
      <c r="C146" s="202"/>
      <c r="D146" s="203" t="s">
        <v>26</v>
      </c>
      <c r="F146" s="196" t="s">
        <v>1576</v>
      </c>
      <c r="G146" s="222"/>
      <c r="H146" s="222"/>
      <c r="I146" s="222">
        <v>1</v>
      </c>
      <c r="J146" s="222">
        <v>1</v>
      </c>
      <c r="K146" s="217">
        <f t="shared" si="2"/>
        <v>8</v>
      </c>
      <c r="L146" s="246">
        <f>K146</f>
        <v>8</v>
      </c>
      <c r="M146" s="245" t="str">
        <f>F128</f>
        <v>Padi-Tuya</v>
      </c>
    </row>
    <row r="147" spans="1:13" x14ac:dyDescent="0.25">
      <c r="A147" s="207" t="s">
        <v>1523</v>
      </c>
      <c r="B147" s="218" t="s">
        <v>1352</v>
      </c>
      <c r="C147" s="202"/>
      <c r="D147" s="203" t="s">
        <v>26</v>
      </c>
      <c r="F147" s="262" t="s">
        <v>1517</v>
      </c>
      <c r="G147" s="263"/>
      <c r="H147" s="263"/>
      <c r="I147" s="263">
        <v>3</v>
      </c>
      <c r="J147" s="263">
        <v>3</v>
      </c>
    </row>
    <row r="148" spans="1:13" x14ac:dyDescent="0.25">
      <c r="A148" s="207" t="s">
        <v>1523</v>
      </c>
      <c r="B148" s="218" t="s">
        <v>1584</v>
      </c>
      <c r="C148" s="202"/>
      <c r="D148" s="203" t="s">
        <v>26</v>
      </c>
      <c r="F148" s="196" t="s">
        <v>1577</v>
      </c>
      <c r="G148" s="222"/>
      <c r="H148" s="222"/>
      <c r="I148" s="222">
        <v>1</v>
      </c>
      <c r="J148" s="222">
        <v>1</v>
      </c>
      <c r="K148" s="217">
        <f t="shared" si="2"/>
        <v>1</v>
      </c>
    </row>
    <row r="149" spans="1:13" x14ac:dyDescent="0.25">
      <c r="A149" s="207" t="s">
        <v>1523</v>
      </c>
      <c r="B149" s="218" t="s">
        <v>1490</v>
      </c>
      <c r="C149" s="202"/>
      <c r="D149" s="203" t="s">
        <v>26</v>
      </c>
      <c r="F149" s="196" t="s">
        <v>1578</v>
      </c>
      <c r="G149" s="222"/>
      <c r="H149" s="222"/>
      <c r="I149" s="222">
        <v>1</v>
      </c>
      <c r="J149" s="222">
        <v>1</v>
      </c>
      <c r="K149" s="217">
        <f t="shared" si="2"/>
        <v>2</v>
      </c>
    </row>
    <row r="150" spans="1:13" x14ac:dyDescent="0.25">
      <c r="A150" s="207" t="s">
        <v>246</v>
      </c>
      <c r="B150" s="218" t="s">
        <v>1481</v>
      </c>
      <c r="C150" s="202"/>
      <c r="D150" s="203" t="s">
        <v>26</v>
      </c>
      <c r="F150" s="196" t="s">
        <v>1579</v>
      </c>
      <c r="G150" s="222"/>
      <c r="H150" s="222"/>
      <c r="I150" s="222">
        <v>1</v>
      </c>
      <c r="J150" s="222">
        <v>1</v>
      </c>
      <c r="K150" s="217">
        <f t="shared" si="2"/>
        <v>3</v>
      </c>
      <c r="L150" s="246">
        <f>K150</f>
        <v>3</v>
      </c>
      <c r="M150" s="245" t="str">
        <f>F147</f>
        <v>Guyana</v>
      </c>
    </row>
    <row r="151" spans="1:13" x14ac:dyDescent="0.25">
      <c r="A151" s="207" t="s">
        <v>246</v>
      </c>
      <c r="B151" s="218" t="s">
        <v>1548</v>
      </c>
      <c r="C151" s="202"/>
      <c r="D151" s="203" t="s">
        <v>26</v>
      </c>
      <c r="F151" s="262" t="s">
        <v>81</v>
      </c>
      <c r="G151" s="263"/>
      <c r="H151" s="263"/>
      <c r="I151" s="263">
        <v>3</v>
      </c>
      <c r="J151" s="263">
        <v>3</v>
      </c>
    </row>
    <row r="152" spans="1:13" x14ac:dyDescent="0.25">
      <c r="A152" s="207" t="s">
        <v>246</v>
      </c>
      <c r="B152" s="218" t="s">
        <v>1585</v>
      </c>
      <c r="C152" s="202"/>
      <c r="D152" s="203" t="s">
        <v>26</v>
      </c>
      <c r="F152" s="196" t="s">
        <v>1556</v>
      </c>
      <c r="G152" s="222"/>
      <c r="H152" s="222"/>
      <c r="I152" s="222">
        <v>1</v>
      </c>
      <c r="J152" s="222">
        <v>1</v>
      </c>
      <c r="K152" s="217">
        <f t="shared" si="2"/>
        <v>1</v>
      </c>
    </row>
    <row r="153" spans="1:13" x14ac:dyDescent="0.25">
      <c r="A153" s="207" t="s">
        <v>1525</v>
      </c>
      <c r="B153" s="218" t="s">
        <v>1586</v>
      </c>
      <c r="C153" s="202"/>
      <c r="D153" s="203" t="s">
        <v>26</v>
      </c>
      <c r="F153" s="196" t="s">
        <v>1484</v>
      </c>
      <c r="G153" s="222"/>
      <c r="H153" s="222"/>
      <c r="I153" s="222">
        <v>1</v>
      </c>
      <c r="J153" s="222">
        <v>1</v>
      </c>
      <c r="K153" s="217">
        <f t="shared" si="2"/>
        <v>2</v>
      </c>
    </row>
    <row r="154" spans="1:13" x14ac:dyDescent="0.25">
      <c r="A154" s="207" t="s">
        <v>1525</v>
      </c>
      <c r="B154" s="218" t="s">
        <v>1587</v>
      </c>
      <c r="C154" s="202"/>
      <c r="D154" s="203" t="s">
        <v>26</v>
      </c>
      <c r="F154" s="196" t="s">
        <v>1489</v>
      </c>
      <c r="G154" s="222"/>
      <c r="H154" s="222"/>
      <c r="I154" s="222">
        <v>1</v>
      </c>
      <c r="J154" s="222">
        <v>1</v>
      </c>
      <c r="K154" s="217">
        <f t="shared" si="2"/>
        <v>3</v>
      </c>
      <c r="L154" s="246">
        <f>K154</f>
        <v>3</v>
      </c>
      <c r="M154" s="245" t="str">
        <f>F151</f>
        <v>Haiti</v>
      </c>
    </row>
    <row r="155" spans="1:13" x14ac:dyDescent="0.25">
      <c r="A155" s="207" t="s">
        <v>1525</v>
      </c>
      <c r="B155" s="218" t="s">
        <v>1352</v>
      </c>
      <c r="C155" s="202"/>
      <c r="D155" s="203" t="s">
        <v>26</v>
      </c>
      <c r="F155" s="262" t="s">
        <v>1520</v>
      </c>
      <c r="G155" s="263"/>
      <c r="H155" s="263"/>
      <c r="I155" s="263">
        <v>3</v>
      </c>
      <c r="J155" s="263">
        <v>3</v>
      </c>
    </row>
    <row r="156" spans="1:13" x14ac:dyDescent="0.25">
      <c r="A156" s="207" t="s">
        <v>1526</v>
      </c>
      <c r="B156" s="218" t="s">
        <v>1352</v>
      </c>
      <c r="C156" s="202"/>
      <c r="D156" s="203" t="s">
        <v>26</v>
      </c>
      <c r="F156" s="196" t="s">
        <v>1580</v>
      </c>
      <c r="G156" s="222"/>
      <c r="H156" s="222"/>
      <c r="I156" s="222">
        <v>1</v>
      </c>
      <c r="J156" s="222">
        <v>1</v>
      </c>
      <c r="K156" s="217">
        <f t="shared" si="2"/>
        <v>1</v>
      </c>
    </row>
    <row r="157" spans="1:13" x14ac:dyDescent="0.25">
      <c r="A157" s="207" t="s">
        <v>1066</v>
      </c>
      <c r="B157" s="218" t="s">
        <v>1547</v>
      </c>
      <c r="C157" s="202"/>
      <c r="D157" s="203" t="s">
        <v>26</v>
      </c>
      <c r="F157" s="196" t="s">
        <v>1581</v>
      </c>
      <c r="G157" s="222"/>
      <c r="H157" s="222"/>
      <c r="I157" s="222">
        <v>1</v>
      </c>
      <c r="J157" s="222">
        <v>1</v>
      </c>
      <c r="K157" s="217">
        <f t="shared" si="2"/>
        <v>2</v>
      </c>
    </row>
    <row r="158" spans="1:13" x14ac:dyDescent="0.25">
      <c r="A158" s="207" t="s">
        <v>1066</v>
      </c>
      <c r="B158" s="218" t="s">
        <v>1589</v>
      </c>
      <c r="C158" s="202"/>
      <c r="D158" s="203" t="s">
        <v>26</v>
      </c>
      <c r="F158" s="196" t="s">
        <v>1489</v>
      </c>
      <c r="G158" s="222"/>
      <c r="H158" s="222"/>
      <c r="I158" s="222">
        <v>1</v>
      </c>
      <c r="J158" s="222">
        <v>1</v>
      </c>
      <c r="K158" s="217">
        <f t="shared" si="2"/>
        <v>3</v>
      </c>
      <c r="L158" s="246">
        <f>K158</f>
        <v>3</v>
      </c>
      <c r="M158" s="245" t="str">
        <f>F155</f>
        <v>India</v>
      </c>
    </row>
    <row r="159" spans="1:13" x14ac:dyDescent="0.25">
      <c r="A159" s="207" t="s">
        <v>1066</v>
      </c>
      <c r="B159" s="218" t="s">
        <v>1590</v>
      </c>
      <c r="C159" s="202"/>
      <c r="D159" s="203" t="s">
        <v>26</v>
      </c>
      <c r="F159" s="262" t="s">
        <v>1521</v>
      </c>
      <c r="G159" s="263"/>
      <c r="H159" s="263"/>
      <c r="I159" s="263">
        <v>4</v>
      </c>
      <c r="J159" s="263">
        <v>4</v>
      </c>
    </row>
    <row r="160" spans="1:13" x14ac:dyDescent="0.25">
      <c r="A160" s="207" t="s">
        <v>1527</v>
      </c>
      <c r="B160" s="218" t="s">
        <v>1365</v>
      </c>
      <c r="C160" s="202"/>
      <c r="D160" s="203" t="s">
        <v>26</v>
      </c>
      <c r="F160" s="196" t="s">
        <v>1577</v>
      </c>
      <c r="G160" s="222"/>
      <c r="H160" s="222"/>
      <c r="I160" s="222">
        <v>1</v>
      </c>
      <c r="J160" s="222">
        <v>1</v>
      </c>
      <c r="K160" s="217">
        <f t="shared" si="2"/>
        <v>1</v>
      </c>
    </row>
    <row r="161" spans="1:13" x14ac:dyDescent="0.25">
      <c r="A161" s="207" t="s">
        <v>1527</v>
      </c>
      <c r="B161" s="218" t="s">
        <v>1591</v>
      </c>
      <c r="C161" s="202"/>
      <c r="D161" s="203" t="s">
        <v>26</v>
      </c>
      <c r="F161" s="196" t="s">
        <v>1582</v>
      </c>
      <c r="G161" s="222"/>
      <c r="H161" s="222"/>
      <c r="I161" s="222">
        <v>1</v>
      </c>
      <c r="J161" s="222">
        <v>1</v>
      </c>
      <c r="K161" s="217">
        <f t="shared" si="2"/>
        <v>2</v>
      </c>
    </row>
    <row r="162" spans="1:13" x14ac:dyDescent="0.25">
      <c r="A162" s="207" t="s">
        <v>1527</v>
      </c>
      <c r="B162" s="218" t="s">
        <v>1592</v>
      </c>
      <c r="C162" s="202"/>
      <c r="D162" s="203" t="s">
        <v>26</v>
      </c>
      <c r="F162" s="196" t="s">
        <v>1487</v>
      </c>
      <c r="G162" s="222"/>
      <c r="H162" s="222"/>
      <c r="I162" s="222">
        <v>1</v>
      </c>
      <c r="J162" s="222">
        <v>1</v>
      </c>
      <c r="K162" s="217">
        <f t="shared" si="2"/>
        <v>3</v>
      </c>
    </row>
    <row r="163" spans="1:13" x14ac:dyDescent="0.25">
      <c r="A163" s="207" t="s">
        <v>1529</v>
      </c>
      <c r="B163" s="218" t="s">
        <v>1593</v>
      </c>
      <c r="C163" s="202"/>
      <c r="D163" s="203" t="s">
        <v>26</v>
      </c>
      <c r="F163" s="196" t="s">
        <v>1484</v>
      </c>
      <c r="G163" s="222"/>
      <c r="H163" s="222"/>
      <c r="I163" s="222">
        <v>1</v>
      </c>
      <c r="J163" s="222">
        <v>1</v>
      </c>
      <c r="K163" s="217">
        <f t="shared" si="2"/>
        <v>4</v>
      </c>
      <c r="L163" s="246">
        <f>K163</f>
        <v>4</v>
      </c>
      <c r="M163" s="245" t="str">
        <f>F159</f>
        <v>Jamaica</v>
      </c>
    </row>
    <row r="164" spans="1:13" x14ac:dyDescent="0.25">
      <c r="A164" s="207" t="s">
        <v>1529</v>
      </c>
      <c r="B164" s="218" t="s">
        <v>1594</v>
      </c>
      <c r="C164" s="202"/>
      <c r="D164" s="203" t="s">
        <v>26</v>
      </c>
      <c r="F164" s="262" t="s">
        <v>1522</v>
      </c>
      <c r="G164" s="263"/>
      <c r="H164" s="263"/>
      <c r="I164" s="263">
        <v>4</v>
      </c>
      <c r="J164" s="263">
        <v>4</v>
      </c>
    </row>
    <row r="165" spans="1:13" x14ac:dyDescent="0.25">
      <c r="A165" s="207" t="s">
        <v>160</v>
      </c>
      <c r="B165" s="218" t="s">
        <v>1484</v>
      </c>
      <c r="C165" s="202"/>
      <c r="D165" s="203" t="s">
        <v>26</v>
      </c>
      <c r="F165" s="196" t="s">
        <v>1548</v>
      </c>
      <c r="G165" s="222"/>
      <c r="H165" s="222"/>
      <c r="I165" s="222">
        <v>1</v>
      </c>
      <c r="J165" s="222">
        <v>1</v>
      </c>
      <c r="K165" s="217">
        <f t="shared" si="2"/>
        <v>1</v>
      </c>
    </row>
    <row r="166" spans="1:13" x14ac:dyDescent="0.25">
      <c r="A166" s="207" t="s">
        <v>1421</v>
      </c>
      <c r="B166" s="218" t="s">
        <v>1595</v>
      </c>
      <c r="C166" s="202"/>
      <c r="D166" s="203" t="s">
        <v>26</v>
      </c>
      <c r="F166" s="196" t="s">
        <v>1362</v>
      </c>
      <c r="G166" s="222"/>
      <c r="H166" s="222"/>
      <c r="I166" s="222">
        <v>1</v>
      </c>
      <c r="J166" s="222">
        <v>1</v>
      </c>
      <c r="K166" s="217">
        <f t="shared" si="2"/>
        <v>2</v>
      </c>
    </row>
    <row r="167" spans="1:13" x14ac:dyDescent="0.25">
      <c r="A167" s="200" t="s">
        <v>1421</v>
      </c>
      <c r="B167" s="218" t="s">
        <v>1422</v>
      </c>
      <c r="C167" s="204">
        <v>2001</v>
      </c>
      <c r="D167" s="203" t="s">
        <v>1750</v>
      </c>
      <c r="F167" s="196" t="s">
        <v>1583</v>
      </c>
      <c r="G167" s="222"/>
      <c r="H167" s="222"/>
      <c r="I167" s="222">
        <v>1</v>
      </c>
      <c r="J167" s="222">
        <v>1</v>
      </c>
      <c r="K167" s="217">
        <f t="shared" si="2"/>
        <v>3</v>
      </c>
    </row>
    <row r="168" spans="1:13" x14ac:dyDescent="0.25">
      <c r="A168" s="200" t="s">
        <v>1421</v>
      </c>
      <c r="B168" s="218" t="s">
        <v>1424</v>
      </c>
      <c r="C168" s="204">
        <v>2001</v>
      </c>
      <c r="D168" s="203" t="s">
        <v>1750</v>
      </c>
      <c r="F168" s="196" t="s">
        <v>1556</v>
      </c>
      <c r="G168" s="222"/>
      <c r="H168" s="222"/>
      <c r="I168" s="222">
        <v>1</v>
      </c>
      <c r="J168" s="222">
        <v>1</v>
      </c>
      <c r="K168" s="217">
        <f t="shared" si="2"/>
        <v>4</v>
      </c>
      <c r="L168" s="246">
        <f>K168</f>
        <v>4</v>
      </c>
      <c r="M168" s="245" t="str">
        <f>F164</f>
        <v>Lesotho</v>
      </c>
    </row>
    <row r="169" spans="1:13" x14ac:dyDescent="0.25">
      <c r="A169" s="207" t="s">
        <v>1421</v>
      </c>
      <c r="B169" s="218" t="s">
        <v>1596</v>
      </c>
      <c r="C169" s="202"/>
      <c r="D169" s="203" t="s">
        <v>26</v>
      </c>
      <c r="F169" s="262" t="s">
        <v>1523</v>
      </c>
      <c r="G169" s="263"/>
      <c r="H169" s="263"/>
      <c r="I169" s="263">
        <v>4</v>
      </c>
      <c r="J169" s="263">
        <v>4</v>
      </c>
    </row>
    <row r="170" spans="1:13" x14ac:dyDescent="0.25">
      <c r="A170" s="200" t="s">
        <v>1421</v>
      </c>
      <c r="B170" s="218" t="s">
        <v>1425</v>
      </c>
      <c r="C170" s="204">
        <v>1994</v>
      </c>
      <c r="D170" s="203" t="s">
        <v>1750</v>
      </c>
      <c r="F170" s="196" t="s">
        <v>1481</v>
      </c>
      <c r="G170" s="222"/>
      <c r="H170" s="222"/>
      <c r="I170" s="222">
        <v>1</v>
      </c>
      <c r="J170" s="222">
        <v>1</v>
      </c>
      <c r="K170" s="217">
        <f t="shared" si="2"/>
        <v>1</v>
      </c>
    </row>
    <row r="171" spans="1:13" x14ac:dyDescent="0.25">
      <c r="A171" s="200" t="s">
        <v>1421</v>
      </c>
      <c r="B171" s="218" t="s">
        <v>1428</v>
      </c>
      <c r="C171" s="204">
        <v>1984</v>
      </c>
      <c r="D171" s="203" t="s">
        <v>1750</v>
      </c>
      <c r="F171" s="196" t="s">
        <v>1352</v>
      </c>
      <c r="G171" s="222"/>
      <c r="H171" s="222"/>
      <c r="I171" s="222">
        <v>1</v>
      </c>
      <c r="J171" s="222">
        <v>1</v>
      </c>
      <c r="K171" s="217">
        <f t="shared" si="2"/>
        <v>2</v>
      </c>
    </row>
    <row r="172" spans="1:13" x14ac:dyDescent="0.25">
      <c r="A172" s="200" t="s">
        <v>1421</v>
      </c>
      <c r="B172" s="218" t="s">
        <v>1431</v>
      </c>
      <c r="C172" s="204">
        <v>1995</v>
      </c>
      <c r="D172" s="203" t="s">
        <v>1750</v>
      </c>
      <c r="F172" s="196" t="s">
        <v>1584</v>
      </c>
      <c r="G172" s="222"/>
      <c r="H172" s="222"/>
      <c r="I172" s="222">
        <v>1</v>
      </c>
      <c r="J172" s="222">
        <v>1</v>
      </c>
      <c r="K172" s="217">
        <f t="shared" si="2"/>
        <v>3</v>
      </c>
    </row>
    <row r="173" spans="1:13" x14ac:dyDescent="0.25">
      <c r="A173" s="200" t="s">
        <v>1421</v>
      </c>
      <c r="B173" s="218" t="s">
        <v>1432</v>
      </c>
      <c r="C173" s="204">
        <v>1984</v>
      </c>
      <c r="D173" s="203" t="s">
        <v>1750</v>
      </c>
      <c r="F173" s="196" t="s">
        <v>1490</v>
      </c>
      <c r="G173" s="222"/>
      <c r="H173" s="222"/>
      <c r="I173" s="222">
        <v>1</v>
      </c>
      <c r="J173" s="222">
        <v>1</v>
      </c>
      <c r="K173" s="217">
        <f t="shared" si="2"/>
        <v>4</v>
      </c>
      <c r="L173" s="246">
        <f>K173</f>
        <v>4</v>
      </c>
      <c r="M173" s="245" t="str">
        <f>F169</f>
        <v>Liberia</v>
      </c>
    </row>
    <row r="174" spans="1:13" x14ac:dyDescent="0.25">
      <c r="A174" s="200" t="s">
        <v>1421</v>
      </c>
      <c r="B174" s="218" t="s">
        <v>1435</v>
      </c>
      <c r="C174" s="204">
        <v>1984</v>
      </c>
      <c r="D174" s="203" t="s">
        <v>1750</v>
      </c>
      <c r="F174" s="262" t="s">
        <v>246</v>
      </c>
      <c r="G174" s="263"/>
      <c r="H174" s="263"/>
      <c r="I174" s="263">
        <v>3</v>
      </c>
      <c r="J174" s="263">
        <v>3</v>
      </c>
    </row>
    <row r="175" spans="1:13" x14ac:dyDescent="0.25">
      <c r="A175" s="200" t="s">
        <v>1421</v>
      </c>
      <c r="B175" s="218" t="s">
        <v>1437</v>
      </c>
      <c r="C175" s="204">
        <v>1980</v>
      </c>
      <c r="D175" s="203" t="s">
        <v>1750</v>
      </c>
      <c r="F175" s="196" t="s">
        <v>1481</v>
      </c>
      <c r="G175" s="222"/>
      <c r="H175" s="222"/>
      <c r="I175" s="222">
        <v>1</v>
      </c>
      <c r="J175" s="222">
        <v>1</v>
      </c>
      <c r="K175" s="217">
        <f t="shared" si="2"/>
        <v>1</v>
      </c>
    </row>
    <row r="176" spans="1:13" x14ac:dyDescent="0.25">
      <c r="A176" s="200" t="s">
        <v>1421</v>
      </c>
      <c r="B176" s="218" t="s">
        <v>1439</v>
      </c>
      <c r="C176" s="204">
        <v>1995</v>
      </c>
      <c r="D176" s="203" t="s">
        <v>1750</v>
      </c>
      <c r="F176" s="196" t="s">
        <v>1548</v>
      </c>
      <c r="G176" s="222"/>
      <c r="H176" s="222"/>
      <c r="I176" s="222">
        <v>1</v>
      </c>
      <c r="J176" s="222">
        <v>1</v>
      </c>
      <c r="K176" s="217">
        <f t="shared" si="2"/>
        <v>2</v>
      </c>
    </row>
    <row r="177" spans="1:13" x14ac:dyDescent="0.25">
      <c r="A177" s="200" t="s">
        <v>1421</v>
      </c>
      <c r="B177" s="218" t="s">
        <v>1440</v>
      </c>
      <c r="C177" s="204">
        <v>1995</v>
      </c>
      <c r="D177" s="203" t="s">
        <v>1750</v>
      </c>
      <c r="F177" s="196" t="s">
        <v>1585</v>
      </c>
      <c r="G177" s="222"/>
      <c r="H177" s="222"/>
      <c r="I177" s="222">
        <v>1</v>
      </c>
      <c r="J177" s="222">
        <v>1</v>
      </c>
      <c r="K177" s="217">
        <f t="shared" si="2"/>
        <v>3</v>
      </c>
      <c r="L177" s="246">
        <f>K177</f>
        <v>3</v>
      </c>
      <c r="M177" s="245" t="str">
        <f>F174</f>
        <v>Malawi</v>
      </c>
    </row>
    <row r="178" spans="1:13" x14ac:dyDescent="0.25">
      <c r="A178" s="200" t="s">
        <v>1421</v>
      </c>
      <c r="B178" s="218" t="s">
        <v>1441</v>
      </c>
      <c r="C178" s="204">
        <v>1984</v>
      </c>
      <c r="D178" s="203" t="s">
        <v>1750</v>
      </c>
      <c r="F178" s="262" t="s">
        <v>1525</v>
      </c>
      <c r="G178" s="263"/>
      <c r="H178" s="263"/>
      <c r="I178" s="263">
        <v>3</v>
      </c>
      <c r="J178" s="263">
        <v>3</v>
      </c>
    </row>
    <row r="179" spans="1:13" x14ac:dyDescent="0.25">
      <c r="A179" s="207" t="s">
        <v>1375</v>
      </c>
      <c r="B179" s="218" t="s">
        <v>1369</v>
      </c>
      <c r="C179" s="202"/>
      <c r="D179" s="203" t="s">
        <v>26</v>
      </c>
      <c r="F179" s="196" t="s">
        <v>1586</v>
      </c>
      <c r="G179" s="222"/>
      <c r="H179" s="222"/>
      <c r="I179" s="222">
        <v>1</v>
      </c>
      <c r="J179" s="222">
        <v>1</v>
      </c>
      <c r="K179" s="217">
        <f t="shared" si="2"/>
        <v>1</v>
      </c>
    </row>
    <row r="180" spans="1:13" x14ac:dyDescent="0.25">
      <c r="A180" s="207" t="s">
        <v>1375</v>
      </c>
      <c r="B180" s="218" t="s">
        <v>1597</v>
      </c>
      <c r="C180" s="202"/>
      <c r="D180" s="203" t="s">
        <v>26</v>
      </c>
      <c r="F180" s="196" t="s">
        <v>1587</v>
      </c>
      <c r="G180" s="222"/>
      <c r="H180" s="222"/>
      <c r="I180" s="222">
        <v>1</v>
      </c>
      <c r="J180" s="222">
        <v>1</v>
      </c>
      <c r="K180" s="217">
        <f t="shared" si="2"/>
        <v>2</v>
      </c>
    </row>
    <row r="181" spans="1:13" x14ac:dyDescent="0.25">
      <c r="A181" s="207" t="s">
        <v>1375</v>
      </c>
      <c r="B181" s="218" t="s">
        <v>1598</v>
      </c>
      <c r="C181" s="202"/>
      <c r="D181" s="203" t="s">
        <v>26</v>
      </c>
      <c r="F181" s="196" t="s">
        <v>1352</v>
      </c>
      <c r="G181" s="222"/>
      <c r="H181" s="222"/>
      <c r="I181" s="222">
        <v>1</v>
      </c>
      <c r="J181" s="222">
        <v>1</v>
      </c>
      <c r="K181" s="217">
        <f t="shared" si="2"/>
        <v>3</v>
      </c>
      <c r="L181" s="246">
        <f>K181</f>
        <v>3</v>
      </c>
      <c r="M181" s="245" t="str">
        <f>F178</f>
        <v>Mali</v>
      </c>
    </row>
    <row r="182" spans="1:13" x14ac:dyDescent="0.25">
      <c r="A182" s="207" t="s">
        <v>1375</v>
      </c>
      <c r="B182" s="218" t="s">
        <v>1599</v>
      </c>
      <c r="C182" s="202"/>
      <c r="D182" s="203" t="s">
        <v>26</v>
      </c>
      <c r="F182" s="262" t="s">
        <v>1526</v>
      </c>
      <c r="G182" s="263"/>
      <c r="H182" s="263"/>
      <c r="I182" s="263">
        <v>1</v>
      </c>
      <c r="J182" s="263">
        <v>1</v>
      </c>
    </row>
    <row r="183" spans="1:13" x14ac:dyDescent="0.25">
      <c r="A183" s="207" t="s">
        <v>1375</v>
      </c>
      <c r="B183" s="218" t="s">
        <v>1600</v>
      </c>
      <c r="C183" s="202"/>
      <c r="D183" s="203" t="s">
        <v>26</v>
      </c>
      <c r="F183" s="196" t="s">
        <v>1352</v>
      </c>
      <c r="G183" s="222"/>
      <c r="H183" s="222"/>
      <c r="I183" s="222">
        <v>1</v>
      </c>
      <c r="J183" s="222">
        <v>1</v>
      </c>
      <c r="K183" s="217">
        <f t="shared" si="2"/>
        <v>1</v>
      </c>
      <c r="L183" s="246">
        <f>K183</f>
        <v>1</v>
      </c>
      <c r="M183" s="245" t="str">
        <f>F182</f>
        <v>Mauritius</v>
      </c>
    </row>
    <row r="184" spans="1:13" x14ac:dyDescent="0.25">
      <c r="A184" s="207" t="s">
        <v>1375</v>
      </c>
      <c r="B184" s="218" t="s">
        <v>1601</v>
      </c>
      <c r="C184" s="202"/>
      <c r="D184" s="203" t="s">
        <v>26</v>
      </c>
      <c r="F184" s="262" t="s">
        <v>1066</v>
      </c>
      <c r="G184" s="263"/>
      <c r="H184" s="263"/>
      <c r="I184" s="263">
        <v>3</v>
      </c>
      <c r="J184" s="263">
        <v>3</v>
      </c>
    </row>
    <row r="185" spans="1:13" x14ac:dyDescent="0.25">
      <c r="A185" s="207" t="s">
        <v>1375</v>
      </c>
      <c r="B185" s="218" t="s">
        <v>1595</v>
      </c>
      <c r="C185" s="202"/>
      <c r="D185" s="203" t="s">
        <v>26</v>
      </c>
      <c r="F185" s="196" t="s">
        <v>1547</v>
      </c>
      <c r="G185" s="222"/>
      <c r="H185" s="222"/>
      <c r="I185" s="222">
        <v>1</v>
      </c>
      <c r="J185" s="222">
        <v>1</v>
      </c>
      <c r="K185" s="217">
        <f t="shared" si="2"/>
        <v>1</v>
      </c>
    </row>
    <row r="186" spans="1:13" x14ac:dyDescent="0.25">
      <c r="A186" s="207" t="s">
        <v>1375</v>
      </c>
      <c r="B186" s="218" t="s">
        <v>1373</v>
      </c>
      <c r="C186" s="202"/>
      <c r="D186" s="203" t="s">
        <v>26</v>
      </c>
      <c r="F186" s="196" t="s">
        <v>1589</v>
      </c>
      <c r="G186" s="222"/>
      <c r="H186" s="222"/>
      <c r="I186" s="222">
        <v>1</v>
      </c>
      <c r="J186" s="222">
        <v>1</v>
      </c>
      <c r="K186" s="217">
        <f t="shared" si="2"/>
        <v>2</v>
      </c>
    </row>
    <row r="187" spans="1:13" x14ac:dyDescent="0.25">
      <c r="A187" s="207" t="s">
        <v>1375</v>
      </c>
      <c r="B187" s="218" t="s">
        <v>1580</v>
      </c>
      <c r="C187" s="202"/>
      <c r="D187" s="203" t="s">
        <v>26</v>
      </c>
      <c r="F187" s="196" t="s">
        <v>1590</v>
      </c>
      <c r="G187" s="222"/>
      <c r="H187" s="222"/>
      <c r="I187" s="222">
        <v>1</v>
      </c>
      <c r="J187" s="222">
        <v>1</v>
      </c>
      <c r="K187" s="217">
        <f t="shared" si="2"/>
        <v>3</v>
      </c>
      <c r="L187" s="246">
        <f>K187</f>
        <v>3</v>
      </c>
      <c r="M187" s="245" t="str">
        <f>F184</f>
        <v>Mozambique</v>
      </c>
    </row>
    <row r="188" spans="1:13" x14ac:dyDescent="0.25">
      <c r="A188" s="207" t="s">
        <v>1375</v>
      </c>
      <c r="B188" s="218" t="s">
        <v>1602</v>
      </c>
      <c r="C188" s="202"/>
      <c r="D188" s="203" t="s">
        <v>26</v>
      </c>
      <c r="F188" s="262" t="s">
        <v>1527</v>
      </c>
      <c r="G188" s="263"/>
      <c r="H188" s="263"/>
      <c r="I188" s="263">
        <v>3</v>
      </c>
      <c r="J188" s="263">
        <v>3</v>
      </c>
    </row>
    <row r="189" spans="1:13" x14ac:dyDescent="0.25">
      <c r="A189" s="207" t="s">
        <v>1375</v>
      </c>
      <c r="B189" s="218" t="s">
        <v>1376</v>
      </c>
      <c r="C189" s="202"/>
      <c r="D189" s="203" t="s">
        <v>26</v>
      </c>
      <c r="F189" s="196" t="s">
        <v>1365</v>
      </c>
      <c r="G189" s="222"/>
      <c r="H189" s="222"/>
      <c r="I189" s="222">
        <v>1</v>
      </c>
      <c r="J189" s="222">
        <v>1</v>
      </c>
      <c r="K189" s="217">
        <f t="shared" si="2"/>
        <v>1</v>
      </c>
    </row>
    <row r="190" spans="1:13" x14ac:dyDescent="0.25">
      <c r="A190" s="207" t="s">
        <v>1533</v>
      </c>
      <c r="B190" s="218" t="s">
        <v>1489</v>
      </c>
      <c r="C190" s="202"/>
      <c r="D190" s="203" t="s">
        <v>26</v>
      </c>
      <c r="F190" s="196" t="s">
        <v>1591</v>
      </c>
      <c r="G190" s="222"/>
      <c r="H190" s="222"/>
      <c r="I190" s="222">
        <v>1</v>
      </c>
      <c r="J190" s="222">
        <v>1</v>
      </c>
      <c r="K190" s="217">
        <f t="shared" si="2"/>
        <v>2</v>
      </c>
    </row>
    <row r="191" spans="1:13" x14ac:dyDescent="0.25">
      <c r="A191" s="207" t="s">
        <v>1535</v>
      </c>
      <c r="B191" s="218" t="s">
        <v>1484</v>
      </c>
      <c r="C191" s="202"/>
      <c r="D191" s="203" t="s">
        <v>26</v>
      </c>
      <c r="F191" s="196" t="s">
        <v>1592</v>
      </c>
      <c r="G191" s="222"/>
      <c r="H191" s="222"/>
      <c r="I191" s="222">
        <v>1</v>
      </c>
      <c r="J191" s="222">
        <v>1</v>
      </c>
      <c r="K191" s="217">
        <f t="shared" si="2"/>
        <v>3</v>
      </c>
      <c r="L191" s="246">
        <f>K191</f>
        <v>3</v>
      </c>
      <c r="M191" s="245" t="str">
        <f>F188</f>
        <v>Namibia</v>
      </c>
    </row>
    <row r="192" spans="1:13" x14ac:dyDescent="0.25">
      <c r="A192" s="207" t="s">
        <v>1537</v>
      </c>
      <c r="B192" s="218" t="s">
        <v>1603</v>
      </c>
      <c r="C192" s="202"/>
      <c r="D192" s="203" t="s">
        <v>26</v>
      </c>
      <c r="F192" s="262" t="s">
        <v>1529</v>
      </c>
      <c r="G192" s="263"/>
      <c r="H192" s="263"/>
      <c r="I192" s="263">
        <v>2</v>
      </c>
      <c r="J192" s="263">
        <v>2</v>
      </c>
    </row>
    <row r="193" spans="1:13" x14ac:dyDescent="0.25">
      <c r="A193" s="207" t="s">
        <v>1537</v>
      </c>
      <c r="B193" s="218" t="s">
        <v>1604</v>
      </c>
      <c r="C193" s="202"/>
      <c r="D193" s="203" t="s">
        <v>26</v>
      </c>
      <c r="F193" s="196" t="s">
        <v>1593</v>
      </c>
      <c r="G193" s="222"/>
      <c r="H193" s="222"/>
      <c r="I193" s="222">
        <v>1</v>
      </c>
      <c r="J193" s="222">
        <v>1</v>
      </c>
      <c r="K193" s="217">
        <f t="shared" si="2"/>
        <v>1</v>
      </c>
    </row>
    <row r="194" spans="1:13" x14ac:dyDescent="0.25">
      <c r="A194" s="207" t="s">
        <v>1537</v>
      </c>
      <c r="B194" s="218" t="s">
        <v>1605</v>
      </c>
      <c r="C194" s="202"/>
      <c r="D194" s="203" t="s">
        <v>26</v>
      </c>
      <c r="F194" s="196" t="s">
        <v>1594</v>
      </c>
      <c r="G194" s="222"/>
      <c r="H194" s="222"/>
      <c r="I194" s="222">
        <v>1</v>
      </c>
      <c r="J194" s="222">
        <v>1</v>
      </c>
      <c r="K194" s="217">
        <f t="shared" si="2"/>
        <v>2</v>
      </c>
      <c r="L194" s="246">
        <f>K194</f>
        <v>2</v>
      </c>
      <c r="M194" s="245" t="str">
        <f>F192</f>
        <v>Nepal</v>
      </c>
    </row>
    <row r="195" spans="1:13" x14ac:dyDescent="0.25">
      <c r="A195" s="207" t="s">
        <v>1537</v>
      </c>
      <c r="B195" s="218" t="s">
        <v>1606</v>
      </c>
      <c r="C195" s="202"/>
      <c r="D195" s="203" t="s">
        <v>26</v>
      </c>
      <c r="F195" s="262" t="s">
        <v>160</v>
      </c>
      <c r="G195" s="263"/>
      <c r="H195" s="263"/>
      <c r="I195" s="263">
        <v>1</v>
      </c>
      <c r="J195" s="263">
        <v>1</v>
      </c>
    </row>
    <row r="196" spans="1:13" x14ac:dyDescent="0.25">
      <c r="A196" s="207" t="s">
        <v>1539</v>
      </c>
      <c r="B196" s="218" t="s">
        <v>1500</v>
      </c>
      <c r="C196" s="202"/>
      <c r="D196" s="203" t="s">
        <v>26</v>
      </c>
      <c r="F196" s="196" t="s">
        <v>1484</v>
      </c>
      <c r="G196" s="222"/>
      <c r="H196" s="222"/>
      <c r="I196" s="222">
        <v>1</v>
      </c>
      <c r="J196" s="222">
        <v>1</v>
      </c>
      <c r="K196" s="217">
        <f t="shared" si="2"/>
        <v>1</v>
      </c>
      <c r="L196" s="246">
        <f>K196</f>
        <v>1</v>
      </c>
      <c r="M196" s="245" t="str">
        <f>F195</f>
        <v>Nicaragua</v>
      </c>
    </row>
    <row r="197" spans="1:13" x14ac:dyDescent="0.25">
      <c r="A197" s="207" t="s">
        <v>1541</v>
      </c>
      <c r="B197" s="218" t="s">
        <v>1481</v>
      </c>
      <c r="C197" s="202"/>
      <c r="D197" s="203" t="s">
        <v>26</v>
      </c>
      <c r="F197" s="262" t="s">
        <v>1421</v>
      </c>
      <c r="G197" s="263">
        <v>11</v>
      </c>
      <c r="H197" s="263"/>
      <c r="I197" s="263">
        <v>2</v>
      </c>
      <c r="J197" s="263">
        <v>13</v>
      </c>
    </row>
    <row r="198" spans="1:13" x14ac:dyDescent="0.25">
      <c r="A198" s="211" t="s">
        <v>7</v>
      </c>
      <c r="B198" s="219" t="s">
        <v>24</v>
      </c>
      <c r="C198" s="215">
        <v>2003</v>
      </c>
      <c r="D198" s="213" t="s">
        <v>1732</v>
      </c>
      <c r="F198" s="196" t="s">
        <v>1595</v>
      </c>
      <c r="G198" s="222"/>
      <c r="H198" s="222"/>
      <c r="I198" s="222">
        <v>1</v>
      </c>
      <c r="J198" s="222">
        <v>1</v>
      </c>
      <c r="K198" s="217">
        <f t="shared" ref="K198:K261" si="3">K197+1</f>
        <v>1</v>
      </c>
    </row>
    <row r="199" spans="1:13" x14ac:dyDescent="0.25">
      <c r="A199" s="200" t="s">
        <v>7</v>
      </c>
      <c r="B199" s="218" t="s">
        <v>1442</v>
      </c>
      <c r="C199" s="204">
        <v>1975</v>
      </c>
      <c r="D199" s="203" t="s">
        <v>1750</v>
      </c>
      <c r="F199" s="196" t="s">
        <v>1422</v>
      </c>
      <c r="G199" s="222">
        <v>1</v>
      </c>
      <c r="H199" s="222"/>
      <c r="I199" s="222"/>
      <c r="J199" s="222">
        <v>1</v>
      </c>
      <c r="K199" s="217">
        <f t="shared" si="3"/>
        <v>2</v>
      </c>
    </row>
    <row r="200" spans="1:13" x14ac:dyDescent="0.25">
      <c r="A200" s="200" t="s">
        <v>7</v>
      </c>
      <c r="B200" s="218" t="s">
        <v>1446</v>
      </c>
      <c r="C200" s="204">
        <v>1985</v>
      </c>
      <c r="D200" s="203" t="s">
        <v>1750</v>
      </c>
      <c r="F200" s="196" t="s">
        <v>1424</v>
      </c>
      <c r="G200" s="222">
        <v>1</v>
      </c>
      <c r="H200" s="222"/>
      <c r="I200" s="222"/>
      <c r="J200" s="222">
        <v>1</v>
      </c>
      <c r="K200" s="217">
        <f t="shared" si="3"/>
        <v>3</v>
      </c>
    </row>
    <row r="201" spans="1:13" x14ac:dyDescent="0.25">
      <c r="A201" s="211" t="s">
        <v>7</v>
      </c>
      <c r="B201" s="219" t="s">
        <v>13</v>
      </c>
      <c r="C201" s="215">
        <v>1991</v>
      </c>
      <c r="D201" s="213" t="s">
        <v>1732</v>
      </c>
      <c r="F201" s="196" t="s">
        <v>1596</v>
      </c>
      <c r="G201" s="222"/>
      <c r="H201" s="222"/>
      <c r="I201" s="222">
        <v>1</v>
      </c>
      <c r="J201" s="222">
        <v>1</v>
      </c>
      <c r="K201" s="217">
        <f t="shared" si="3"/>
        <v>4</v>
      </c>
    </row>
    <row r="202" spans="1:13" x14ac:dyDescent="0.25">
      <c r="A202" s="211" t="s">
        <v>7</v>
      </c>
      <c r="B202" s="219" t="s">
        <v>27</v>
      </c>
      <c r="C202" s="215">
        <v>2000</v>
      </c>
      <c r="D202" s="213" t="s">
        <v>1732</v>
      </c>
      <c r="F202" s="196" t="s">
        <v>1425</v>
      </c>
      <c r="G202" s="222">
        <v>1</v>
      </c>
      <c r="H202" s="222"/>
      <c r="I202" s="222"/>
      <c r="J202" s="222">
        <v>1</v>
      </c>
      <c r="K202" s="217">
        <f t="shared" si="3"/>
        <v>5</v>
      </c>
    </row>
    <row r="203" spans="1:13" x14ac:dyDescent="0.25">
      <c r="A203" s="211" t="s">
        <v>7</v>
      </c>
      <c r="B203" s="219" t="s">
        <v>22</v>
      </c>
      <c r="C203" s="215">
        <v>2010</v>
      </c>
      <c r="D203" s="213" t="s">
        <v>1732</v>
      </c>
      <c r="F203" s="196" t="s">
        <v>1428</v>
      </c>
      <c r="G203" s="222">
        <v>1</v>
      </c>
      <c r="H203" s="222"/>
      <c r="I203" s="222"/>
      <c r="J203" s="222">
        <v>1</v>
      </c>
      <c r="K203" s="217">
        <f t="shared" si="3"/>
        <v>6</v>
      </c>
    </row>
    <row r="204" spans="1:13" x14ac:dyDescent="0.25">
      <c r="A204" s="211" t="s">
        <v>7</v>
      </c>
      <c r="B204" s="219" t="s">
        <v>19</v>
      </c>
      <c r="C204" s="215">
        <v>2003</v>
      </c>
      <c r="D204" s="213" t="s">
        <v>1732</v>
      </c>
      <c r="F204" s="196" t="s">
        <v>1431</v>
      </c>
      <c r="G204" s="222">
        <v>1</v>
      </c>
      <c r="H204" s="222"/>
      <c r="I204" s="222"/>
      <c r="J204" s="222">
        <v>1</v>
      </c>
      <c r="K204" s="217">
        <f t="shared" si="3"/>
        <v>7</v>
      </c>
    </row>
    <row r="205" spans="1:13" x14ac:dyDescent="0.25">
      <c r="A205" s="251" t="s">
        <v>7</v>
      </c>
      <c r="B205" s="259" t="s">
        <v>1458</v>
      </c>
      <c r="C205" s="253">
        <v>1993</v>
      </c>
      <c r="D205" s="254" t="s">
        <v>1732</v>
      </c>
      <c r="F205" s="196" t="s">
        <v>1432</v>
      </c>
      <c r="G205" s="222">
        <v>1</v>
      </c>
      <c r="H205" s="222"/>
      <c r="I205" s="222"/>
      <c r="J205" s="222">
        <v>1</v>
      </c>
      <c r="K205" s="217">
        <f t="shared" si="3"/>
        <v>8</v>
      </c>
    </row>
    <row r="206" spans="1:13" x14ac:dyDescent="0.25">
      <c r="A206" s="247" t="s">
        <v>7</v>
      </c>
      <c r="B206" s="260" t="s">
        <v>1458</v>
      </c>
      <c r="C206" s="249">
        <v>1995</v>
      </c>
      <c r="D206" s="250" t="s">
        <v>1750</v>
      </c>
      <c r="F206" s="196" t="s">
        <v>1435</v>
      </c>
      <c r="G206" s="222">
        <v>1</v>
      </c>
      <c r="H206" s="222"/>
      <c r="I206" s="222"/>
      <c r="J206" s="222">
        <v>1</v>
      </c>
      <c r="K206" s="217">
        <f t="shared" si="3"/>
        <v>9</v>
      </c>
    </row>
    <row r="207" spans="1:13" x14ac:dyDescent="0.25">
      <c r="A207" s="200" t="s">
        <v>7</v>
      </c>
      <c r="B207" s="218" t="s">
        <v>1449</v>
      </c>
      <c r="C207" s="204">
        <v>1969</v>
      </c>
      <c r="D207" s="203" t="s">
        <v>1750</v>
      </c>
      <c r="F207" s="196" t="s">
        <v>1437</v>
      </c>
      <c r="G207" s="222">
        <v>1</v>
      </c>
      <c r="H207" s="222"/>
      <c r="I207" s="222"/>
      <c r="J207" s="222">
        <v>1</v>
      </c>
      <c r="K207" s="217">
        <f t="shared" si="3"/>
        <v>10</v>
      </c>
    </row>
    <row r="208" spans="1:13" x14ac:dyDescent="0.25">
      <c r="A208" s="251" t="s">
        <v>7</v>
      </c>
      <c r="B208" s="259" t="s">
        <v>8</v>
      </c>
      <c r="C208" s="253">
        <v>1991</v>
      </c>
      <c r="D208" s="254" t="s">
        <v>1732</v>
      </c>
      <c r="F208" s="196" t="s">
        <v>1439</v>
      </c>
      <c r="G208" s="222">
        <v>1</v>
      </c>
      <c r="H208" s="222"/>
      <c r="I208" s="222"/>
      <c r="J208" s="222">
        <v>1</v>
      </c>
      <c r="K208" s="217">
        <f t="shared" si="3"/>
        <v>11</v>
      </c>
    </row>
    <row r="209" spans="1:13" x14ac:dyDescent="0.25">
      <c r="A209" s="247" t="s">
        <v>7</v>
      </c>
      <c r="B209" s="260" t="s">
        <v>8</v>
      </c>
      <c r="C209" s="249">
        <v>1991</v>
      </c>
      <c r="D209" s="250" t="s">
        <v>1750</v>
      </c>
      <c r="F209" s="196" t="s">
        <v>1440</v>
      </c>
      <c r="G209" s="222">
        <v>1</v>
      </c>
      <c r="H209" s="222"/>
      <c r="I209" s="222"/>
      <c r="J209" s="222">
        <v>1</v>
      </c>
      <c r="K209" s="217">
        <f t="shared" si="3"/>
        <v>12</v>
      </c>
    </row>
    <row r="210" spans="1:13" x14ac:dyDescent="0.25">
      <c r="A210" s="200" t="s">
        <v>7</v>
      </c>
      <c r="B210" s="218" t="s">
        <v>1452</v>
      </c>
      <c r="C210" s="204">
        <v>1969</v>
      </c>
      <c r="D210" s="203" t="s">
        <v>1750</v>
      </c>
      <c r="F210" s="196" t="s">
        <v>1441</v>
      </c>
      <c r="G210" s="222">
        <v>1</v>
      </c>
      <c r="H210" s="222"/>
      <c r="I210" s="222"/>
      <c r="J210" s="222">
        <v>1</v>
      </c>
      <c r="K210" s="217">
        <f t="shared" si="3"/>
        <v>13</v>
      </c>
      <c r="L210" s="246">
        <f>K210</f>
        <v>13</v>
      </c>
      <c r="M210" s="245" t="str">
        <f>F197</f>
        <v>Niger</v>
      </c>
    </row>
    <row r="211" spans="1:13" x14ac:dyDescent="0.25">
      <c r="A211" s="200" t="s">
        <v>7</v>
      </c>
      <c r="B211" s="218" t="s">
        <v>1455</v>
      </c>
      <c r="C211" s="204">
        <v>1962</v>
      </c>
      <c r="D211" s="203" t="s">
        <v>1750</v>
      </c>
      <c r="F211" s="262" t="s">
        <v>1375</v>
      </c>
      <c r="G211" s="263"/>
      <c r="H211" s="263"/>
      <c r="I211" s="263">
        <v>11</v>
      </c>
      <c r="J211" s="263">
        <v>11</v>
      </c>
    </row>
    <row r="212" spans="1:13" x14ac:dyDescent="0.25">
      <c r="A212" s="207" t="s">
        <v>7</v>
      </c>
      <c r="B212" s="218" t="s">
        <v>1352</v>
      </c>
      <c r="C212" s="202"/>
      <c r="D212" s="203" t="s">
        <v>26</v>
      </c>
      <c r="F212" s="196" t="s">
        <v>1369</v>
      </c>
      <c r="G212" s="222"/>
      <c r="H212" s="222"/>
      <c r="I212" s="222">
        <v>1</v>
      </c>
      <c r="J212" s="222">
        <v>1</v>
      </c>
      <c r="K212" s="217">
        <f t="shared" si="3"/>
        <v>1</v>
      </c>
    </row>
    <row r="213" spans="1:13" x14ac:dyDescent="0.25">
      <c r="A213" s="251" t="s">
        <v>7</v>
      </c>
      <c r="B213" s="259" t="s">
        <v>16</v>
      </c>
      <c r="C213" s="253">
        <v>2004</v>
      </c>
      <c r="D213" s="254" t="s">
        <v>1732</v>
      </c>
      <c r="F213" s="196" t="s">
        <v>1597</v>
      </c>
      <c r="G213" s="222"/>
      <c r="H213" s="222"/>
      <c r="I213" s="222">
        <v>1</v>
      </c>
      <c r="J213" s="222">
        <v>1</v>
      </c>
      <c r="K213" s="217">
        <f t="shared" si="3"/>
        <v>2</v>
      </c>
    </row>
    <row r="214" spans="1:13" x14ac:dyDescent="0.25">
      <c r="A214" s="247" t="s">
        <v>7</v>
      </c>
      <c r="B214" s="260" t="s">
        <v>16</v>
      </c>
      <c r="C214" s="257">
        <v>2005</v>
      </c>
      <c r="D214" s="250" t="s">
        <v>1750</v>
      </c>
      <c r="F214" s="196" t="s">
        <v>1598</v>
      </c>
      <c r="G214" s="222"/>
      <c r="H214" s="222"/>
      <c r="I214" s="222">
        <v>1</v>
      </c>
      <c r="J214" s="222">
        <v>1</v>
      </c>
      <c r="K214" s="217">
        <f t="shared" si="3"/>
        <v>3</v>
      </c>
    </row>
    <row r="215" spans="1:13" x14ac:dyDescent="0.25">
      <c r="A215" s="207" t="s">
        <v>1543</v>
      </c>
      <c r="B215" s="218" t="s">
        <v>1362</v>
      </c>
      <c r="C215" s="202"/>
      <c r="D215" s="203" t="s">
        <v>26</v>
      </c>
      <c r="F215" s="196" t="s">
        <v>1599</v>
      </c>
      <c r="G215" s="222"/>
      <c r="H215" s="222"/>
      <c r="I215" s="222">
        <v>1</v>
      </c>
      <c r="J215" s="222">
        <v>1</v>
      </c>
      <c r="K215" s="217">
        <f t="shared" si="3"/>
        <v>4</v>
      </c>
    </row>
    <row r="216" spans="1:13" x14ac:dyDescent="0.25">
      <c r="A216" s="207" t="s">
        <v>1543</v>
      </c>
      <c r="B216" s="218" t="s">
        <v>1607</v>
      </c>
      <c r="C216" s="202"/>
      <c r="D216" s="203" t="s">
        <v>26</v>
      </c>
      <c r="F216" s="196" t="s">
        <v>1600</v>
      </c>
      <c r="G216" s="222"/>
      <c r="H216" s="222"/>
      <c r="I216" s="222">
        <v>1</v>
      </c>
      <c r="J216" s="222">
        <v>1</v>
      </c>
      <c r="K216" s="217">
        <f t="shared" si="3"/>
        <v>5</v>
      </c>
    </row>
    <row r="217" spans="1:13" x14ac:dyDescent="0.25">
      <c r="A217" s="207" t="s">
        <v>1543</v>
      </c>
      <c r="B217" s="218" t="s">
        <v>1598</v>
      </c>
      <c r="C217" s="202"/>
      <c r="D217" s="203" t="s">
        <v>26</v>
      </c>
      <c r="F217" s="196" t="s">
        <v>1601</v>
      </c>
      <c r="G217" s="222"/>
      <c r="H217" s="222"/>
      <c r="I217" s="222">
        <v>1</v>
      </c>
      <c r="J217" s="222">
        <v>1</v>
      </c>
      <c r="K217" s="217">
        <f t="shared" si="3"/>
        <v>6</v>
      </c>
    </row>
    <row r="218" spans="1:13" x14ac:dyDescent="0.25">
      <c r="A218" s="207" t="s">
        <v>1543</v>
      </c>
      <c r="B218" s="218" t="s">
        <v>1608</v>
      </c>
      <c r="C218" s="202"/>
      <c r="D218" s="203" t="s">
        <v>26</v>
      </c>
      <c r="F218" s="196" t="s">
        <v>1595</v>
      </c>
      <c r="G218" s="222"/>
      <c r="H218" s="222"/>
      <c r="I218" s="222">
        <v>1</v>
      </c>
      <c r="J218" s="222">
        <v>1</v>
      </c>
      <c r="K218" s="217">
        <f t="shared" si="3"/>
        <v>7</v>
      </c>
    </row>
    <row r="219" spans="1:13" x14ac:dyDescent="0.25">
      <c r="A219" s="207" t="s">
        <v>1543</v>
      </c>
      <c r="B219" s="218" t="s">
        <v>1609</v>
      </c>
      <c r="C219" s="202"/>
      <c r="D219" s="203" t="s">
        <v>26</v>
      </c>
      <c r="F219" s="196" t="s">
        <v>1373</v>
      </c>
      <c r="G219" s="222"/>
      <c r="H219" s="222"/>
      <c r="I219" s="222">
        <v>1</v>
      </c>
      <c r="J219" s="222">
        <v>1</v>
      </c>
      <c r="K219" s="217">
        <f t="shared" si="3"/>
        <v>8</v>
      </c>
    </row>
    <row r="220" spans="1:13" x14ac:dyDescent="0.25">
      <c r="A220" s="207" t="s">
        <v>1543</v>
      </c>
      <c r="B220" s="218" t="s">
        <v>1610</v>
      </c>
      <c r="C220" s="202"/>
      <c r="D220" s="203" t="s">
        <v>26</v>
      </c>
      <c r="F220" s="196" t="s">
        <v>1580</v>
      </c>
      <c r="G220" s="222"/>
      <c r="H220" s="222"/>
      <c r="I220" s="222">
        <v>1</v>
      </c>
      <c r="J220" s="222">
        <v>1</v>
      </c>
      <c r="K220" s="217">
        <f t="shared" si="3"/>
        <v>9</v>
      </c>
    </row>
    <row r="221" spans="1:13" x14ac:dyDescent="0.25">
      <c r="A221" s="207" t="s">
        <v>1543</v>
      </c>
      <c r="B221" s="218" t="s">
        <v>1352</v>
      </c>
      <c r="C221" s="202"/>
      <c r="D221" s="203" t="s">
        <v>26</v>
      </c>
      <c r="F221" s="196" t="s">
        <v>1602</v>
      </c>
      <c r="G221" s="222"/>
      <c r="H221" s="222"/>
      <c r="I221" s="222">
        <v>1</v>
      </c>
      <c r="J221" s="222">
        <v>1</v>
      </c>
      <c r="K221" s="217">
        <f t="shared" si="3"/>
        <v>10</v>
      </c>
    </row>
    <row r="222" spans="1:13" x14ac:dyDescent="0.25">
      <c r="A222" s="207" t="s">
        <v>1543</v>
      </c>
      <c r="B222" s="218" t="s">
        <v>1484</v>
      </c>
      <c r="C222" s="202"/>
      <c r="D222" s="203" t="s">
        <v>26</v>
      </c>
      <c r="F222" s="196" t="s">
        <v>1376</v>
      </c>
      <c r="G222" s="222"/>
      <c r="H222" s="222"/>
      <c r="I222" s="222">
        <v>1</v>
      </c>
      <c r="J222" s="222">
        <v>1</v>
      </c>
      <c r="K222" s="217">
        <f t="shared" si="3"/>
        <v>11</v>
      </c>
      <c r="L222" s="246">
        <f>K222</f>
        <v>11</v>
      </c>
      <c r="M222" s="245" t="str">
        <f>F211</f>
        <v>Nigeria</v>
      </c>
    </row>
    <row r="223" spans="1:13" x14ac:dyDescent="0.25">
      <c r="A223" s="207" t="s">
        <v>1545</v>
      </c>
      <c r="B223" s="218" t="s">
        <v>1481</v>
      </c>
      <c r="C223" s="202"/>
      <c r="D223" s="203" t="s">
        <v>26</v>
      </c>
      <c r="F223" s="262" t="s">
        <v>1533</v>
      </c>
      <c r="G223" s="263"/>
      <c r="H223" s="263"/>
      <c r="I223" s="263">
        <v>1</v>
      </c>
      <c r="J223" s="263">
        <v>1</v>
      </c>
    </row>
    <row r="224" spans="1:13" x14ac:dyDescent="0.25">
      <c r="A224" s="207" t="s">
        <v>1545</v>
      </c>
      <c r="B224" s="218" t="s">
        <v>1362</v>
      </c>
      <c r="C224" s="202"/>
      <c r="D224" s="203" t="s">
        <v>26</v>
      </c>
      <c r="F224" s="196" t="s">
        <v>1489</v>
      </c>
      <c r="G224" s="222"/>
      <c r="H224" s="222"/>
      <c r="I224" s="222">
        <v>1</v>
      </c>
      <c r="J224" s="222">
        <v>1</v>
      </c>
      <c r="K224" s="217">
        <f t="shared" si="3"/>
        <v>1</v>
      </c>
      <c r="L224" s="246">
        <f>K224</f>
        <v>1</v>
      </c>
      <c r="M224" s="245" t="str">
        <f>F223</f>
        <v>Pakistan</v>
      </c>
    </row>
    <row r="225" spans="1:13" x14ac:dyDescent="0.25">
      <c r="A225" s="207" t="s">
        <v>1545</v>
      </c>
      <c r="B225" s="218" t="s">
        <v>1581</v>
      </c>
      <c r="C225" s="202"/>
      <c r="D225" s="203" t="s">
        <v>26</v>
      </c>
      <c r="F225" s="262" t="s">
        <v>1535</v>
      </c>
      <c r="G225" s="263"/>
      <c r="H225" s="263"/>
      <c r="I225" s="263">
        <v>1</v>
      </c>
      <c r="J225" s="263">
        <v>1</v>
      </c>
    </row>
    <row r="226" spans="1:13" x14ac:dyDescent="0.25">
      <c r="A226" s="207" t="s">
        <v>1546</v>
      </c>
      <c r="B226" s="218" t="s">
        <v>1490</v>
      </c>
      <c r="C226" s="202"/>
      <c r="D226" s="203" t="s">
        <v>26</v>
      </c>
      <c r="F226" s="196" t="s">
        <v>1484</v>
      </c>
      <c r="G226" s="222"/>
      <c r="H226" s="222"/>
      <c r="I226" s="222">
        <v>1</v>
      </c>
      <c r="J226" s="222">
        <v>1</v>
      </c>
      <c r="K226" s="217">
        <f t="shared" si="3"/>
        <v>1</v>
      </c>
      <c r="L226" s="246">
        <f>K226</f>
        <v>1</v>
      </c>
      <c r="M226" s="245" t="str">
        <f>F225</f>
        <v>Panama</v>
      </c>
    </row>
    <row r="227" spans="1:13" x14ac:dyDescent="0.25">
      <c r="A227" s="207" t="s">
        <v>1546</v>
      </c>
      <c r="B227" s="218" t="s">
        <v>1500</v>
      </c>
      <c r="C227" s="202"/>
      <c r="D227" s="203" t="s">
        <v>26</v>
      </c>
      <c r="F227" s="262" t="s">
        <v>1537</v>
      </c>
      <c r="G227" s="263"/>
      <c r="H227" s="263"/>
      <c r="I227" s="263">
        <v>4</v>
      </c>
      <c r="J227" s="263">
        <v>4</v>
      </c>
    </row>
    <row r="228" spans="1:13" x14ac:dyDescent="0.25">
      <c r="A228" s="207" t="s">
        <v>1279</v>
      </c>
      <c r="B228" s="218" t="s">
        <v>1611</v>
      </c>
      <c r="C228" s="202"/>
      <c r="D228" s="203" t="s">
        <v>26</v>
      </c>
      <c r="F228" s="196" t="s">
        <v>1603</v>
      </c>
      <c r="G228" s="222"/>
      <c r="H228" s="222"/>
      <c r="I228" s="222">
        <v>1</v>
      </c>
      <c r="J228" s="222">
        <v>1</v>
      </c>
      <c r="K228" s="217">
        <f t="shared" si="3"/>
        <v>1</v>
      </c>
    </row>
    <row r="229" spans="1:13" x14ac:dyDescent="0.25">
      <c r="A229" s="207" t="s">
        <v>1279</v>
      </c>
      <c r="B229" s="218" t="s">
        <v>1612</v>
      </c>
      <c r="C229" s="202"/>
      <c r="D229" s="203" t="s">
        <v>26</v>
      </c>
      <c r="F229" s="196" t="s">
        <v>1604</v>
      </c>
      <c r="G229" s="222"/>
      <c r="H229" s="222"/>
      <c r="I229" s="222">
        <v>1</v>
      </c>
      <c r="J229" s="222">
        <v>1</v>
      </c>
      <c r="K229" s="217">
        <f t="shared" si="3"/>
        <v>2</v>
      </c>
    </row>
    <row r="230" spans="1:13" x14ac:dyDescent="0.25">
      <c r="A230" s="207" t="s">
        <v>1549</v>
      </c>
      <c r="B230" s="218" t="s">
        <v>1490</v>
      </c>
      <c r="C230" s="202"/>
      <c r="D230" s="203" t="s">
        <v>26</v>
      </c>
      <c r="F230" s="196" t="s">
        <v>1605</v>
      </c>
      <c r="G230" s="222"/>
      <c r="H230" s="222"/>
      <c r="I230" s="222">
        <v>1</v>
      </c>
      <c r="J230" s="222">
        <v>1</v>
      </c>
      <c r="K230" s="217">
        <f t="shared" si="3"/>
        <v>3</v>
      </c>
    </row>
    <row r="231" spans="1:13" x14ac:dyDescent="0.25">
      <c r="A231" s="207" t="s">
        <v>1551</v>
      </c>
      <c r="B231" s="218" t="s">
        <v>1613</v>
      </c>
      <c r="C231" s="202"/>
      <c r="D231" s="203" t="s">
        <v>26</v>
      </c>
      <c r="F231" s="196" t="s">
        <v>1606</v>
      </c>
      <c r="G231" s="222"/>
      <c r="H231" s="222"/>
      <c r="I231" s="222">
        <v>1</v>
      </c>
      <c r="J231" s="222">
        <v>1</v>
      </c>
      <c r="K231" s="217">
        <f t="shared" si="3"/>
        <v>4</v>
      </c>
      <c r="L231" s="246">
        <f>K231</f>
        <v>4</v>
      </c>
      <c r="M231" s="245" t="str">
        <f>F227</f>
        <v>Paraguay</v>
      </c>
    </row>
    <row r="232" spans="1:13" x14ac:dyDescent="0.25">
      <c r="A232" s="207" t="s">
        <v>1551</v>
      </c>
      <c r="B232" s="218" t="s">
        <v>1614</v>
      </c>
      <c r="C232" s="202"/>
      <c r="D232" s="203" t="s">
        <v>26</v>
      </c>
      <c r="F232" s="262" t="s">
        <v>1539</v>
      </c>
      <c r="G232" s="263"/>
      <c r="H232" s="263"/>
      <c r="I232" s="263">
        <v>1</v>
      </c>
      <c r="J232" s="263">
        <v>1</v>
      </c>
    </row>
    <row r="233" spans="1:13" x14ac:dyDescent="0.25">
      <c r="A233" s="207" t="s">
        <v>1551</v>
      </c>
      <c r="B233" s="218" t="s">
        <v>1615</v>
      </c>
      <c r="C233" s="202"/>
      <c r="D233" s="203" t="s">
        <v>26</v>
      </c>
      <c r="F233" s="196" t="s">
        <v>1500</v>
      </c>
      <c r="G233" s="222"/>
      <c r="H233" s="222"/>
      <c r="I233" s="222">
        <v>1</v>
      </c>
      <c r="J233" s="222">
        <v>1</v>
      </c>
      <c r="K233" s="217">
        <f t="shared" si="3"/>
        <v>1</v>
      </c>
      <c r="L233" s="246">
        <f>K233</f>
        <v>1</v>
      </c>
      <c r="M233" s="245" t="str">
        <f>F232</f>
        <v>Peru</v>
      </c>
    </row>
    <row r="234" spans="1:13" x14ac:dyDescent="0.25">
      <c r="A234" s="207" t="s">
        <v>1551</v>
      </c>
      <c r="B234" s="218" t="s">
        <v>1616</v>
      </c>
      <c r="C234" s="202"/>
      <c r="D234" s="203" t="s">
        <v>26</v>
      </c>
      <c r="F234" s="262" t="s">
        <v>1541</v>
      </c>
      <c r="G234" s="263"/>
      <c r="H234" s="263"/>
      <c r="I234" s="263">
        <v>1</v>
      </c>
      <c r="J234" s="263">
        <v>1</v>
      </c>
    </row>
    <row r="235" spans="1:13" x14ac:dyDescent="0.25">
      <c r="A235" s="211" t="s">
        <v>65</v>
      </c>
      <c r="B235" s="219" t="s">
        <v>27</v>
      </c>
      <c r="C235" s="215">
        <v>2000</v>
      </c>
      <c r="D235" s="213" t="s">
        <v>1732</v>
      </c>
      <c r="F235" s="196" t="s">
        <v>1481</v>
      </c>
      <c r="G235" s="222"/>
      <c r="H235" s="222"/>
      <c r="I235" s="222">
        <v>1</v>
      </c>
      <c r="J235" s="222">
        <v>1</v>
      </c>
      <c r="K235" s="217">
        <f t="shared" si="3"/>
        <v>1</v>
      </c>
      <c r="L235" s="246">
        <f>K235</f>
        <v>1</v>
      </c>
      <c r="M235" s="245" t="str">
        <f>F234</f>
        <v>Philippines</v>
      </c>
    </row>
    <row r="236" spans="1:13" x14ac:dyDescent="0.25">
      <c r="A236" s="207" t="s">
        <v>65</v>
      </c>
      <c r="B236" s="218" t="s">
        <v>1617</v>
      </c>
      <c r="C236" s="202"/>
      <c r="D236" s="203" t="s">
        <v>26</v>
      </c>
      <c r="F236" s="262" t="s">
        <v>7</v>
      </c>
      <c r="G236" s="263">
        <v>8</v>
      </c>
      <c r="H236" s="263">
        <v>8</v>
      </c>
      <c r="I236" s="263">
        <v>1</v>
      </c>
      <c r="J236" s="263">
        <v>17</v>
      </c>
    </row>
    <row r="237" spans="1:13" x14ac:dyDescent="0.25">
      <c r="A237" s="207" t="s">
        <v>1554</v>
      </c>
      <c r="B237" s="218" t="s">
        <v>1633</v>
      </c>
      <c r="C237" s="202"/>
      <c r="D237" s="203" t="s">
        <v>26</v>
      </c>
      <c r="F237" s="196" t="s">
        <v>24</v>
      </c>
      <c r="G237" s="222"/>
      <c r="H237" s="222">
        <v>1</v>
      </c>
      <c r="I237" s="222"/>
      <c r="J237" s="222">
        <v>1</v>
      </c>
      <c r="K237" s="217">
        <f t="shared" si="3"/>
        <v>1</v>
      </c>
    </row>
    <row r="238" spans="1:13" x14ac:dyDescent="0.25">
      <c r="A238" s="207" t="s">
        <v>1554</v>
      </c>
      <c r="B238" s="218" t="s">
        <v>1481</v>
      </c>
      <c r="C238" s="202"/>
      <c r="D238" s="203" t="s">
        <v>26</v>
      </c>
      <c r="F238" s="196" t="s">
        <v>1442</v>
      </c>
      <c r="G238" s="222">
        <v>1</v>
      </c>
      <c r="H238" s="222"/>
      <c r="I238" s="222"/>
      <c r="J238" s="222">
        <v>1</v>
      </c>
      <c r="K238" s="217">
        <f t="shared" si="3"/>
        <v>2</v>
      </c>
    </row>
    <row r="239" spans="1:13" x14ac:dyDescent="0.25">
      <c r="A239" s="207" t="s">
        <v>1300</v>
      </c>
      <c r="B239" s="218" t="s">
        <v>1619</v>
      </c>
      <c r="C239" s="202"/>
      <c r="D239" s="203" t="s">
        <v>26</v>
      </c>
      <c r="F239" s="196" t="s">
        <v>1446</v>
      </c>
      <c r="G239" s="222">
        <v>1</v>
      </c>
      <c r="H239" s="222"/>
      <c r="I239" s="222"/>
      <c r="J239" s="222">
        <v>1</v>
      </c>
      <c r="K239" s="217">
        <f t="shared" si="3"/>
        <v>3</v>
      </c>
    </row>
    <row r="240" spans="1:13" x14ac:dyDescent="0.25">
      <c r="A240" s="207" t="s">
        <v>1300</v>
      </c>
      <c r="B240" s="218" t="s">
        <v>1482</v>
      </c>
      <c r="C240" s="202"/>
      <c r="D240" s="203" t="s">
        <v>26</v>
      </c>
      <c r="F240" s="196" t="s">
        <v>13</v>
      </c>
      <c r="G240" s="222"/>
      <c r="H240" s="222">
        <v>1</v>
      </c>
      <c r="I240" s="222"/>
      <c r="J240" s="222">
        <v>1</v>
      </c>
      <c r="K240" s="217">
        <f t="shared" si="3"/>
        <v>4</v>
      </c>
    </row>
    <row r="241" spans="1:13" x14ac:dyDescent="0.25">
      <c r="A241" s="207" t="s">
        <v>1300</v>
      </c>
      <c r="B241" s="218" t="s">
        <v>1620</v>
      </c>
      <c r="C241" s="202"/>
      <c r="D241" s="203" t="s">
        <v>26</v>
      </c>
      <c r="F241" s="196" t="s">
        <v>27</v>
      </c>
      <c r="G241" s="222"/>
      <c r="H241" s="222">
        <v>1</v>
      </c>
      <c r="I241" s="222"/>
      <c r="J241" s="222">
        <v>1</v>
      </c>
      <c r="K241" s="217">
        <f t="shared" si="3"/>
        <v>5</v>
      </c>
    </row>
    <row r="242" spans="1:13" x14ac:dyDescent="0.25">
      <c r="A242" s="207" t="s">
        <v>1300</v>
      </c>
      <c r="B242" s="218" t="s">
        <v>1621</v>
      </c>
      <c r="C242" s="202"/>
      <c r="D242" s="203" t="s">
        <v>26</v>
      </c>
      <c r="F242" s="196" t="s">
        <v>22</v>
      </c>
      <c r="G242" s="222"/>
      <c r="H242" s="222">
        <v>1</v>
      </c>
      <c r="I242" s="222"/>
      <c r="J242" s="222">
        <v>1</v>
      </c>
      <c r="K242" s="217">
        <f t="shared" si="3"/>
        <v>6</v>
      </c>
    </row>
    <row r="243" spans="1:13" x14ac:dyDescent="0.25">
      <c r="A243" s="207" t="s">
        <v>300</v>
      </c>
      <c r="B243" s="218" t="s">
        <v>1622</v>
      </c>
      <c r="C243" s="202"/>
      <c r="D243" s="203" t="s">
        <v>26</v>
      </c>
      <c r="F243" s="196" t="s">
        <v>19</v>
      </c>
      <c r="G243" s="222"/>
      <c r="H243" s="222">
        <v>1</v>
      </c>
      <c r="I243" s="222"/>
      <c r="J243" s="222">
        <v>1</v>
      </c>
      <c r="K243" s="217">
        <f t="shared" si="3"/>
        <v>7</v>
      </c>
    </row>
    <row r="244" spans="1:13" x14ac:dyDescent="0.25">
      <c r="A244" s="207" t="s">
        <v>300</v>
      </c>
      <c r="B244" s="218" t="s">
        <v>1590</v>
      </c>
      <c r="C244" s="202"/>
      <c r="D244" s="203" t="s">
        <v>26</v>
      </c>
      <c r="F244" s="196" t="s">
        <v>1458</v>
      </c>
      <c r="G244" s="223">
        <v>1</v>
      </c>
      <c r="H244" s="223">
        <v>1</v>
      </c>
      <c r="I244" s="222"/>
      <c r="J244" s="222">
        <v>2</v>
      </c>
      <c r="K244" s="217">
        <f t="shared" si="3"/>
        <v>8</v>
      </c>
    </row>
    <row r="245" spans="1:13" x14ac:dyDescent="0.25">
      <c r="A245" s="207" t="s">
        <v>300</v>
      </c>
      <c r="B245" s="218" t="s">
        <v>1623</v>
      </c>
      <c r="C245" s="202"/>
      <c r="D245" s="203" t="s">
        <v>26</v>
      </c>
      <c r="F245" s="196" t="s">
        <v>1449</v>
      </c>
      <c r="G245" s="222">
        <v>1</v>
      </c>
      <c r="H245" s="222"/>
      <c r="I245" s="222"/>
      <c r="J245" s="222">
        <v>1</v>
      </c>
      <c r="K245" s="217">
        <f t="shared" si="3"/>
        <v>9</v>
      </c>
    </row>
    <row r="246" spans="1:13" x14ac:dyDescent="0.25">
      <c r="A246" s="207" t="s">
        <v>300</v>
      </c>
      <c r="B246" s="218" t="s">
        <v>1624</v>
      </c>
      <c r="C246" s="202"/>
      <c r="D246" s="203" t="s">
        <v>26</v>
      </c>
      <c r="F246" s="196" t="s">
        <v>8</v>
      </c>
      <c r="G246" s="223">
        <v>1</v>
      </c>
      <c r="H246" s="223">
        <v>1</v>
      </c>
      <c r="I246" s="222"/>
      <c r="J246" s="222">
        <v>2</v>
      </c>
      <c r="K246" s="217">
        <f t="shared" si="3"/>
        <v>10</v>
      </c>
    </row>
    <row r="247" spans="1:13" x14ac:dyDescent="0.25">
      <c r="A247" s="207" t="s">
        <v>1557</v>
      </c>
      <c r="B247" s="218" t="s">
        <v>1481</v>
      </c>
      <c r="C247" s="202"/>
      <c r="D247" s="203" t="s">
        <v>26</v>
      </c>
      <c r="F247" s="196" t="s">
        <v>1452</v>
      </c>
      <c r="G247" s="222">
        <v>1</v>
      </c>
      <c r="H247" s="222"/>
      <c r="I247" s="222"/>
      <c r="J247" s="222">
        <v>1</v>
      </c>
      <c r="K247" s="217">
        <f t="shared" si="3"/>
        <v>11</v>
      </c>
    </row>
    <row r="248" spans="1:13" x14ac:dyDescent="0.25">
      <c r="A248" s="207" t="s">
        <v>1557</v>
      </c>
      <c r="B248" s="218" t="s">
        <v>1484</v>
      </c>
      <c r="C248" s="202"/>
      <c r="D248" s="203" t="s">
        <v>26</v>
      </c>
      <c r="F248" s="196" t="s">
        <v>1455</v>
      </c>
      <c r="G248" s="222">
        <v>1</v>
      </c>
      <c r="H248" s="222"/>
      <c r="I248" s="222"/>
      <c r="J248" s="222">
        <v>1</v>
      </c>
      <c r="K248" s="217">
        <f t="shared" si="3"/>
        <v>12</v>
      </c>
    </row>
    <row r="249" spans="1:13" x14ac:dyDescent="0.25">
      <c r="A249" s="207" t="s">
        <v>1558</v>
      </c>
      <c r="B249" s="218" t="s">
        <v>1625</v>
      </c>
      <c r="C249" s="202"/>
      <c r="D249" s="203" t="s">
        <v>26</v>
      </c>
      <c r="F249" s="196" t="s">
        <v>1352</v>
      </c>
      <c r="G249" s="222"/>
      <c r="H249" s="222"/>
      <c r="I249" s="222">
        <v>1</v>
      </c>
      <c r="J249" s="222">
        <v>1</v>
      </c>
      <c r="K249" s="217">
        <f t="shared" si="3"/>
        <v>13</v>
      </c>
    </row>
    <row r="250" spans="1:13" x14ac:dyDescent="0.25">
      <c r="A250" s="207" t="s">
        <v>1558</v>
      </c>
      <c r="B250" s="218" t="s">
        <v>1626</v>
      </c>
      <c r="C250" s="202"/>
      <c r="D250" s="203" t="s">
        <v>26</v>
      </c>
      <c r="F250" s="196" t="s">
        <v>16</v>
      </c>
      <c r="G250" s="223">
        <v>1</v>
      </c>
      <c r="H250" s="223">
        <v>1</v>
      </c>
      <c r="I250" s="222"/>
      <c r="J250" s="222">
        <v>2</v>
      </c>
      <c r="K250" s="217">
        <f t="shared" si="3"/>
        <v>14</v>
      </c>
      <c r="L250" s="246">
        <f>K250</f>
        <v>14</v>
      </c>
      <c r="M250" s="245" t="str">
        <f>F236</f>
        <v>Senegal</v>
      </c>
    </row>
    <row r="251" spans="1:13" x14ac:dyDescent="0.25">
      <c r="A251" s="207" t="s">
        <v>1015</v>
      </c>
      <c r="B251" s="218" t="s">
        <v>1627</v>
      </c>
      <c r="C251" s="202"/>
      <c r="D251" s="203" t="s">
        <v>26</v>
      </c>
      <c r="F251" s="262" t="s">
        <v>1543</v>
      </c>
      <c r="G251" s="263"/>
      <c r="H251" s="263"/>
      <c r="I251" s="263">
        <v>8</v>
      </c>
      <c r="J251" s="263">
        <v>8</v>
      </c>
    </row>
    <row r="252" spans="1:13" x14ac:dyDescent="0.25">
      <c r="A252" s="207" t="s">
        <v>1015</v>
      </c>
      <c r="B252" s="218" t="s">
        <v>1352</v>
      </c>
      <c r="C252" s="202"/>
      <c r="D252" s="203" t="s">
        <v>26</v>
      </c>
      <c r="F252" s="196" t="s">
        <v>1362</v>
      </c>
      <c r="G252" s="222"/>
      <c r="H252" s="222"/>
      <c r="I252" s="222">
        <v>1</v>
      </c>
      <c r="J252" s="222">
        <v>1</v>
      </c>
      <c r="K252" s="217">
        <f t="shared" si="3"/>
        <v>1</v>
      </c>
    </row>
    <row r="253" spans="1:13" x14ac:dyDescent="0.25">
      <c r="A253" s="211" t="s">
        <v>58</v>
      </c>
      <c r="B253" s="219" t="s">
        <v>62</v>
      </c>
      <c r="C253" s="215">
        <v>1999</v>
      </c>
      <c r="D253" s="213" t="s">
        <v>1732</v>
      </c>
      <c r="F253" s="196" t="s">
        <v>1607</v>
      </c>
      <c r="G253" s="222"/>
      <c r="H253" s="222"/>
      <c r="I253" s="222">
        <v>1</v>
      </c>
      <c r="J253" s="222">
        <v>1</v>
      </c>
      <c r="K253" s="217">
        <f t="shared" si="3"/>
        <v>2</v>
      </c>
    </row>
    <row r="254" spans="1:13" x14ac:dyDescent="0.25">
      <c r="A254" s="211" t="s">
        <v>58</v>
      </c>
      <c r="B254" s="219" t="s">
        <v>59</v>
      </c>
      <c r="C254" s="215">
        <v>1989</v>
      </c>
      <c r="D254" s="213" t="s">
        <v>1732</v>
      </c>
      <c r="F254" s="196" t="s">
        <v>1598</v>
      </c>
      <c r="G254" s="222"/>
      <c r="H254" s="222"/>
      <c r="I254" s="222">
        <v>1</v>
      </c>
      <c r="J254" s="222">
        <v>1</v>
      </c>
      <c r="K254" s="217">
        <f t="shared" si="3"/>
        <v>3</v>
      </c>
    </row>
    <row r="255" spans="1:13" x14ac:dyDescent="0.25">
      <c r="A255" s="211" t="s">
        <v>58</v>
      </c>
      <c r="B255" s="219" t="s">
        <v>63</v>
      </c>
      <c r="C255" s="215">
        <v>2008</v>
      </c>
      <c r="D255" s="213" t="s">
        <v>1732</v>
      </c>
      <c r="F255" s="196" t="s">
        <v>1608</v>
      </c>
      <c r="G255" s="222"/>
      <c r="H255" s="222"/>
      <c r="I255" s="222">
        <v>1</v>
      </c>
      <c r="J255" s="222">
        <v>1</v>
      </c>
      <c r="K255" s="217">
        <f t="shared" si="3"/>
        <v>4</v>
      </c>
    </row>
    <row r="256" spans="1:13" x14ac:dyDescent="0.25">
      <c r="A256" s="211" t="s">
        <v>58</v>
      </c>
      <c r="B256" s="219" t="s">
        <v>61</v>
      </c>
      <c r="C256" s="215">
        <v>1989</v>
      </c>
      <c r="D256" s="213" t="s">
        <v>1732</v>
      </c>
      <c r="F256" s="196" t="s">
        <v>1609</v>
      </c>
      <c r="G256" s="222"/>
      <c r="H256" s="222"/>
      <c r="I256" s="222">
        <v>1</v>
      </c>
      <c r="J256" s="222">
        <v>1</v>
      </c>
      <c r="K256" s="217">
        <f t="shared" si="3"/>
        <v>5</v>
      </c>
    </row>
    <row r="257" spans="1:13" x14ac:dyDescent="0.25">
      <c r="A257" s="207" t="s">
        <v>58</v>
      </c>
      <c r="B257" s="218" t="s">
        <v>1628</v>
      </c>
      <c r="C257" s="202"/>
      <c r="D257" s="203" t="s">
        <v>26</v>
      </c>
      <c r="F257" s="196" t="s">
        <v>1610</v>
      </c>
      <c r="G257" s="222"/>
      <c r="H257" s="222"/>
      <c r="I257" s="222">
        <v>1</v>
      </c>
      <c r="J257" s="222">
        <v>1</v>
      </c>
      <c r="K257" s="217">
        <f t="shared" si="3"/>
        <v>6</v>
      </c>
    </row>
    <row r="258" spans="1:13" x14ac:dyDescent="0.25">
      <c r="A258" s="207" t="s">
        <v>58</v>
      </c>
      <c r="B258" s="218" t="s">
        <v>1487</v>
      </c>
      <c r="C258" s="202"/>
      <c r="D258" s="203" t="s">
        <v>26</v>
      </c>
      <c r="F258" s="196" t="s">
        <v>1352</v>
      </c>
      <c r="G258" s="222"/>
      <c r="H258" s="222"/>
      <c r="I258" s="222">
        <v>1</v>
      </c>
      <c r="J258" s="222">
        <v>1</v>
      </c>
      <c r="K258" s="217">
        <f t="shared" si="3"/>
        <v>7</v>
      </c>
    </row>
    <row r="259" spans="1:13" x14ac:dyDescent="0.25">
      <c r="A259" s="207" t="s">
        <v>1561</v>
      </c>
      <c r="B259" s="218" t="s">
        <v>1629</v>
      </c>
      <c r="C259" s="202"/>
      <c r="D259" s="203" t="s">
        <v>26</v>
      </c>
      <c r="F259" s="196" t="s">
        <v>1484</v>
      </c>
      <c r="G259" s="222"/>
      <c r="H259" s="222"/>
      <c r="I259" s="222">
        <v>1</v>
      </c>
      <c r="J259" s="222">
        <v>1</v>
      </c>
      <c r="K259" s="217">
        <f t="shared" si="3"/>
        <v>8</v>
      </c>
      <c r="L259" s="246">
        <f>K259</f>
        <v>8</v>
      </c>
      <c r="M259" s="245" t="str">
        <f>F251</f>
        <v>Sierra Leone</v>
      </c>
    </row>
    <row r="260" spans="1:13" x14ac:dyDescent="0.25">
      <c r="A260" s="207" t="s">
        <v>1561</v>
      </c>
      <c r="B260" s="218" t="s">
        <v>1630</v>
      </c>
      <c r="C260" s="202"/>
      <c r="D260" s="203" t="s">
        <v>26</v>
      </c>
      <c r="F260" s="262" t="s">
        <v>1545</v>
      </c>
      <c r="G260" s="263"/>
      <c r="H260" s="263"/>
      <c r="I260" s="263">
        <v>3</v>
      </c>
      <c r="J260" s="263">
        <v>3</v>
      </c>
    </row>
    <row r="261" spans="1:13" x14ac:dyDescent="0.25">
      <c r="A261" s="207" t="s">
        <v>1561</v>
      </c>
      <c r="B261" s="218" t="s">
        <v>1631</v>
      </c>
      <c r="C261" s="202"/>
      <c r="D261" s="203" t="s">
        <v>26</v>
      </c>
      <c r="F261" s="196" t="s">
        <v>1481</v>
      </c>
      <c r="G261" s="222"/>
      <c r="H261" s="222"/>
      <c r="I261" s="222">
        <v>1</v>
      </c>
      <c r="J261" s="222">
        <v>1</v>
      </c>
      <c r="K261" s="217">
        <f t="shared" si="3"/>
        <v>1</v>
      </c>
    </row>
    <row r="262" spans="1:13" x14ac:dyDescent="0.25">
      <c r="A262" s="207" t="s">
        <v>1561</v>
      </c>
      <c r="B262" s="218" t="s">
        <v>1484</v>
      </c>
      <c r="C262" s="202"/>
      <c r="D262" s="203" t="s">
        <v>26</v>
      </c>
      <c r="F262" s="196" t="s">
        <v>1362</v>
      </c>
      <c r="G262" s="222"/>
      <c r="H262" s="222"/>
      <c r="I262" s="222">
        <v>1</v>
      </c>
      <c r="J262" s="222">
        <v>1</v>
      </c>
      <c r="K262" s="217">
        <f t="shared" ref="K262:K325" si="4">K261+1</f>
        <v>2</v>
      </c>
    </row>
    <row r="263" spans="1:13" x14ac:dyDescent="0.25">
      <c r="A263" s="207" t="s">
        <v>1562</v>
      </c>
      <c r="B263" s="218" t="s">
        <v>1633</v>
      </c>
      <c r="C263" s="202"/>
      <c r="D263" s="203" t="s">
        <v>26</v>
      </c>
      <c r="F263" s="196" t="s">
        <v>1581</v>
      </c>
      <c r="G263" s="222"/>
      <c r="H263" s="222"/>
      <c r="I263" s="222">
        <v>1</v>
      </c>
      <c r="J263" s="222">
        <v>1</v>
      </c>
      <c r="K263" s="217">
        <f t="shared" si="4"/>
        <v>3</v>
      </c>
      <c r="L263" s="246">
        <f>K263</f>
        <v>3</v>
      </c>
      <c r="M263" s="245" t="str">
        <f>F260</f>
        <v>Somaila</v>
      </c>
    </row>
    <row r="264" spans="1:13" x14ac:dyDescent="0.25">
      <c r="A264" s="207" t="s">
        <v>1562</v>
      </c>
      <c r="B264" s="218" t="s">
        <v>1352</v>
      </c>
      <c r="C264" s="202"/>
      <c r="D264" s="203" t="s">
        <v>26</v>
      </c>
      <c r="F264" s="262" t="s">
        <v>1546</v>
      </c>
      <c r="G264" s="263"/>
      <c r="H264" s="263"/>
      <c r="I264" s="263">
        <v>2</v>
      </c>
      <c r="J264" s="263">
        <v>2</v>
      </c>
    </row>
    <row r="265" spans="1:13" x14ac:dyDescent="0.25">
      <c r="A265" s="207" t="s">
        <v>1562</v>
      </c>
      <c r="B265" s="218" t="s">
        <v>1490</v>
      </c>
      <c r="C265" s="202"/>
      <c r="D265" s="203" t="s">
        <v>26</v>
      </c>
      <c r="F265" s="196" t="s">
        <v>1490</v>
      </c>
      <c r="G265" s="222"/>
      <c r="H265" s="222"/>
      <c r="I265" s="222">
        <v>1</v>
      </c>
      <c r="J265" s="222">
        <v>1</v>
      </c>
      <c r="K265" s="217">
        <f t="shared" si="4"/>
        <v>1</v>
      </c>
    </row>
    <row r="266" spans="1:13" x14ac:dyDescent="0.25">
      <c r="A266" s="207" t="s">
        <v>1564</v>
      </c>
      <c r="B266" s="218" t="s">
        <v>1601</v>
      </c>
      <c r="C266" s="202"/>
      <c r="D266" s="203" t="s">
        <v>26</v>
      </c>
      <c r="F266" s="196" t="s">
        <v>1500</v>
      </c>
      <c r="G266" s="222"/>
      <c r="H266" s="222"/>
      <c r="I266" s="222">
        <v>1</v>
      </c>
      <c r="J266" s="222">
        <v>1</v>
      </c>
      <c r="K266" s="217">
        <f t="shared" si="4"/>
        <v>2</v>
      </c>
      <c r="L266" s="246">
        <f>K266</f>
        <v>2</v>
      </c>
      <c r="M266" s="245" t="str">
        <f>F264</f>
        <v>South  Yemen</v>
      </c>
    </row>
    <row r="267" spans="1:13" x14ac:dyDescent="0.25">
      <c r="A267" s="207" t="s">
        <v>1564</v>
      </c>
      <c r="B267" s="218" t="s">
        <v>1634</v>
      </c>
      <c r="C267" s="202"/>
      <c r="D267" s="203" t="s">
        <v>26</v>
      </c>
      <c r="F267" s="262" t="s">
        <v>1279</v>
      </c>
      <c r="G267" s="263"/>
      <c r="H267" s="263"/>
      <c r="I267" s="263">
        <v>2</v>
      </c>
      <c r="J267" s="263">
        <v>2</v>
      </c>
    </row>
    <row r="268" spans="1:13" x14ac:dyDescent="0.25">
      <c r="A268" s="207" t="s">
        <v>1564</v>
      </c>
      <c r="B268" s="218" t="s">
        <v>1635</v>
      </c>
      <c r="C268" s="202"/>
      <c r="D268" s="203" t="s">
        <v>26</v>
      </c>
      <c r="F268" s="196" t="s">
        <v>1611</v>
      </c>
      <c r="G268" s="222"/>
      <c r="H268" s="222"/>
      <c r="I268" s="222">
        <v>1</v>
      </c>
      <c r="J268" s="222">
        <v>1</v>
      </c>
      <c r="K268" s="217">
        <f t="shared" si="4"/>
        <v>1</v>
      </c>
    </row>
    <row r="269" spans="1:13" x14ac:dyDescent="0.25">
      <c r="A269" s="207" t="s">
        <v>1564</v>
      </c>
      <c r="B269" s="218" t="s">
        <v>1636</v>
      </c>
      <c r="C269" s="202"/>
      <c r="D269" s="203" t="s">
        <v>26</v>
      </c>
      <c r="F269" s="196" t="s">
        <v>1612</v>
      </c>
      <c r="G269" s="222"/>
      <c r="H269" s="222"/>
      <c r="I269" s="222">
        <v>1</v>
      </c>
      <c r="J269" s="222">
        <v>1</v>
      </c>
      <c r="K269" s="217">
        <f t="shared" si="4"/>
        <v>2</v>
      </c>
      <c r="L269" s="246">
        <f>K269</f>
        <v>2</v>
      </c>
      <c r="M269" s="245" t="str">
        <f>F267</f>
        <v>South Africa</v>
      </c>
    </row>
    <row r="270" spans="1:13" x14ac:dyDescent="0.25">
      <c r="A270" s="207" t="s">
        <v>1310</v>
      </c>
      <c r="B270" s="218" t="s">
        <v>1637</v>
      </c>
      <c r="C270" s="202"/>
      <c r="D270" s="203" t="s">
        <v>26</v>
      </c>
      <c r="F270" s="262" t="s">
        <v>1549</v>
      </c>
      <c r="G270" s="263"/>
      <c r="H270" s="263"/>
      <c r="I270" s="263">
        <v>1</v>
      </c>
      <c r="J270" s="263">
        <v>1</v>
      </c>
    </row>
    <row r="271" spans="1:13" x14ac:dyDescent="0.25">
      <c r="A271" s="207" t="s">
        <v>1310</v>
      </c>
      <c r="B271" s="218" t="s">
        <v>1638</v>
      </c>
      <c r="C271" s="202"/>
      <c r="D271" s="203" t="s">
        <v>26</v>
      </c>
      <c r="F271" s="196" t="s">
        <v>1490</v>
      </c>
      <c r="G271" s="222"/>
      <c r="H271" s="222"/>
      <c r="I271" s="222">
        <v>1</v>
      </c>
      <c r="J271" s="222">
        <v>1</v>
      </c>
      <c r="K271" s="217">
        <f t="shared" si="4"/>
        <v>1</v>
      </c>
      <c r="L271" s="246">
        <f>K271</f>
        <v>1</v>
      </c>
      <c r="M271" s="245" t="str">
        <f>F270</f>
        <v xml:space="preserve">South Korea  </v>
      </c>
    </row>
    <row r="272" spans="1:13" x14ac:dyDescent="0.25">
      <c r="A272" s="207" t="s">
        <v>1310</v>
      </c>
      <c r="B272" s="218" t="s">
        <v>1639</v>
      </c>
      <c r="C272" s="202"/>
      <c r="D272" s="203" t="s">
        <v>26</v>
      </c>
      <c r="F272" s="262" t="s">
        <v>1551</v>
      </c>
      <c r="G272" s="263"/>
      <c r="H272" s="263"/>
      <c r="I272" s="263">
        <v>4</v>
      </c>
      <c r="J272" s="263">
        <v>4</v>
      </c>
    </row>
    <row r="273" spans="1:13" x14ac:dyDescent="0.25">
      <c r="A273" s="208" t="s">
        <v>1325</v>
      </c>
      <c r="B273" s="220" t="s">
        <v>1481</v>
      </c>
      <c r="C273" s="216"/>
      <c r="D273" s="209" t="s">
        <v>26</v>
      </c>
      <c r="F273" s="196" t="s">
        <v>1613</v>
      </c>
      <c r="G273" s="222"/>
      <c r="H273" s="222"/>
      <c r="I273" s="222">
        <v>1</v>
      </c>
      <c r="J273" s="222">
        <v>1</v>
      </c>
      <c r="K273" s="217">
        <f t="shared" si="4"/>
        <v>1</v>
      </c>
    </row>
    <row r="274" spans="1:13" x14ac:dyDescent="0.25">
      <c r="F274" s="196" t="s">
        <v>1614</v>
      </c>
      <c r="G274" s="222"/>
      <c r="H274" s="222"/>
      <c r="I274" s="222">
        <v>1</v>
      </c>
      <c r="J274" s="222">
        <v>1</v>
      </c>
      <c r="K274" s="217">
        <f t="shared" si="4"/>
        <v>2</v>
      </c>
    </row>
    <row r="275" spans="1:13" x14ac:dyDescent="0.25">
      <c r="F275" s="196" t="s">
        <v>1615</v>
      </c>
      <c r="G275" s="222"/>
      <c r="H275" s="222"/>
      <c r="I275" s="222">
        <v>1</v>
      </c>
      <c r="J275" s="222">
        <v>1</v>
      </c>
      <c r="K275" s="217">
        <f t="shared" si="4"/>
        <v>3</v>
      </c>
    </row>
    <row r="276" spans="1:13" x14ac:dyDescent="0.25">
      <c r="F276" s="196" t="s">
        <v>1616</v>
      </c>
      <c r="G276" s="222"/>
      <c r="H276" s="222"/>
      <c r="I276" s="222">
        <v>1</v>
      </c>
      <c r="J276" s="222">
        <v>1</v>
      </c>
      <c r="K276" s="217">
        <f t="shared" si="4"/>
        <v>4</v>
      </c>
      <c r="L276" s="246">
        <f>K276</f>
        <v>4</v>
      </c>
      <c r="M276" s="245" t="str">
        <f>F272</f>
        <v>Sri Lanka</v>
      </c>
    </row>
    <row r="277" spans="1:13" x14ac:dyDescent="0.25">
      <c r="F277" s="262" t="s">
        <v>65</v>
      </c>
      <c r="G277" s="263"/>
      <c r="H277" s="263">
        <v>1</v>
      </c>
      <c r="I277" s="263">
        <v>1</v>
      </c>
      <c r="J277" s="263">
        <v>2</v>
      </c>
    </row>
    <row r="278" spans="1:13" x14ac:dyDescent="0.25">
      <c r="F278" s="196" t="s">
        <v>27</v>
      </c>
      <c r="G278" s="222"/>
      <c r="H278" s="222">
        <v>1</v>
      </c>
      <c r="I278" s="222"/>
      <c r="J278" s="222">
        <v>1</v>
      </c>
      <c r="K278" s="217">
        <f t="shared" si="4"/>
        <v>1</v>
      </c>
    </row>
    <row r="279" spans="1:13" x14ac:dyDescent="0.25">
      <c r="F279" s="196" t="s">
        <v>1617</v>
      </c>
      <c r="G279" s="222"/>
      <c r="H279" s="222"/>
      <c r="I279" s="222">
        <v>1</v>
      </c>
      <c r="J279" s="222">
        <v>1</v>
      </c>
      <c r="K279" s="217">
        <f t="shared" si="4"/>
        <v>2</v>
      </c>
      <c r="L279" s="246">
        <f>K279</f>
        <v>2</v>
      </c>
      <c r="M279" s="245" t="str">
        <f>F277</f>
        <v>Sudan</v>
      </c>
    </row>
    <row r="280" spans="1:13" x14ac:dyDescent="0.25">
      <c r="F280" s="262" t="s">
        <v>1554</v>
      </c>
      <c r="G280" s="263"/>
      <c r="H280" s="263"/>
      <c r="I280" s="263">
        <v>2</v>
      </c>
      <c r="J280" s="263">
        <v>2</v>
      </c>
    </row>
    <row r="281" spans="1:13" x14ac:dyDescent="0.25">
      <c r="F281" s="196" t="s">
        <v>1633</v>
      </c>
      <c r="G281" s="222"/>
      <c r="H281" s="222"/>
      <c r="I281" s="222">
        <v>1</v>
      </c>
      <c r="J281" s="222">
        <v>1</v>
      </c>
      <c r="K281" s="217">
        <f t="shared" si="4"/>
        <v>1</v>
      </c>
    </row>
    <row r="282" spans="1:13" x14ac:dyDescent="0.25">
      <c r="F282" s="196" t="s">
        <v>1481</v>
      </c>
      <c r="G282" s="222"/>
      <c r="H282" s="222"/>
      <c r="I282" s="222">
        <v>1</v>
      </c>
      <c r="J282" s="222">
        <v>1</v>
      </c>
      <c r="K282" s="217">
        <f t="shared" si="4"/>
        <v>2</v>
      </c>
      <c r="L282" s="246">
        <f>K282</f>
        <v>2</v>
      </c>
      <c r="M282" s="245" t="str">
        <f>F280</f>
        <v>Suriname</v>
      </c>
    </row>
    <row r="283" spans="1:13" x14ac:dyDescent="0.25">
      <c r="F283" s="262" t="s">
        <v>1300</v>
      </c>
      <c r="G283" s="263"/>
      <c r="H283" s="263"/>
      <c r="I283" s="263">
        <v>4</v>
      </c>
      <c r="J283" s="263">
        <v>4</v>
      </c>
    </row>
    <row r="284" spans="1:13" x14ac:dyDescent="0.25">
      <c r="F284" s="196" t="s">
        <v>1619</v>
      </c>
      <c r="G284" s="222"/>
      <c r="H284" s="222"/>
      <c r="I284" s="222">
        <v>1</v>
      </c>
      <c r="J284" s="222">
        <v>1</v>
      </c>
      <c r="K284" s="217">
        <f t="shared" si="4"/>
        <v>1</v>
      </c>
    </row>
    <row r="285" spans="1:13" x14ac:dyDescent="0.25">
      <c r="F285" s="196" t="s">
        <v>1482</v>
      </c>
      <c r="G285" s="222"/>
      <c r="H285" s="222"/>
      <c r="I285" s="222">
        <v>1</v>
      </c>
      <c r="J285" s="222">
        <v>1</v>
      </c>
      <c r="K285" s="217">
        <f t="shared" si="4"/>
        <v>2</v>
      </c>
    </row>
    <row r="286" spans="1:13" x14ac:dyDescent="0.25">
      <c r="F286" s="196" t="s">
        <v>1620</v>
      </c>
      <c r="G286" s="222"/>
      <c r="H286" s="222"/>
      <c r="I286" s="222">
        <v>1</v>
      </c>
      <c r="J286" s="222">
        <v>1</v>
      </c>
      <c r="K286" s="217">
        <f t="shared" si="4"/>
        <v>3</v>
      </c>
    </row>
    <row r="287" spans="1:13" x14ac:dyDescent="0.25">
      <c r="F287" s="196" t="s">
        <v>1621</v>
      </c>
      <c r="G287" s="222"/>
      <c r="H287" s="222"/>
      <c r="I287" s="222">
        <v>1</v>
      </c>
      <c r="J287" s="222">
        <v>1</v>
      </c>
      <c r="K287" s="217">
        <f t="shared" si="4"/>
        <v>4</v>
      </c>
      <c r="L287" s="246">
        <f>K287</f>
        <v>4</v>
      </c>
      <c r="M287" s="245" t="str">
        <f>F283</f>
        <v>Swaziland</v>
      </c>
    </row>
    <row r="288" spans="1:13" x14ac:dyDescent="0.25">
      <c r="F288" s="262" t="s">
        <v>300</v>
      </c>
      <c r="G288" s="263"/>
      <c r="H288" s="263"/>
      <c r="I288" s="263">
        <v>4</v>
      </c>
      <c r="J288" s="263">
        <v>4</v>
      </c>
    </row>
    <row r="289" spans="6:13" x14ac:dyDescent="0.25">
      <c r="F289" s="196" t="s">
        <v>1622</v>
      </c>
      <c r="G289" s="222"/>
      <c r="H289" s="222"/>
      <c r="I289" s="222">
        <v>1</v>
      </c>
      <c r="J289" s="222">
        <v>1</v>
      </c>
      <c r="K289" s="217">
        <f t="shared" si="4"/>
        <v>1</v>
      </c>
    </row>
    <row r="290" spans="6:13" x14ac:dyDescent="0.25">
      <c r="F290" s="196" t="s">
        <v>1590</v>
      </c>
      <c r="G290" s="222"/>
      <c r="H290" s="222"/>
      <c r="I290" s="222">
        <v>1</v>
      </c>
      <c r="J290" s="222">
        <v>1</v>
      </c>
      <c r="K290" s="217">
        <f t="shared" si="4"/>
        <v>2</v>
      </c>
    </row>
    <row r="291" spans="6:13" x14ac:dyDescent="0.25">
      <c r="F291" s="196" t="s">
        <v>1623</v>
      </c>
      <c r="G291" s="222"/>
      <c r="H291" s="222"/>
      <c r="I291" s="222">
        <v>1</v>
      </c>
      <c r="J291" s="222">
        <v>1</v>
      </c>
      <c r="K291" s="217">
        <f t="shared" si="4"/>
        <v>3</v>
      </c>
    </row>
    <row r="292" spans="6:13" x14ac:dyDescent="0.25">
      <c r="F292" s="196" t="s">
        <v>1624</v>
      </c>
      <c r="G292" s="222"/>
      <c r="H292" s="222"/>
      <c r="I292" s="222">
        <v>1</v>
      </c>
      <c r="J292" s="222">
        <v>1</v>
      </c>
      <c r="K292" s="217">
        <f t="shared" si="4"/>
        <v>4</v>
      </c>
      <c r="L292" s="246">
        <f>K292</f>
        <v>4</v>
      </c>
      <c r="M292" s="245" t="str">
        <f>F288</f>
        <v>Tanzania</v>
      </c>
    </row>
    <row r="293" spans="6:13" x14ac:dyDescent="0.25">
      <c r="F293" s="262" t="s">
        <v>1557</v>
      </c>
      <c r="G293" s="263"/>
      <c r="H293" s="263"/>
      <c r="I293" s="263">
        <v>2</v>
      </c>
      <c r="J293" s="263">
        <v>2</v>
      </c>
    </row>
    <row r="294" spans="6:13" x14ac:dyDescent="0.25">
      <c r="F294" s="196" t="s">
        <v>1481</v>
      </c>
      <c r="G294" s="222"/>
      <c r="H294" s="222"/>
      <c r="I294" s="222">
        <v>1</v>
      </c>
      <c r="J294" s="222">
        <v>1</v>
      </c>
      <c r="K294" s="217">
        <f t="shared" si="4"/>
        <v>1</v>
      </c>
    </row>
    <row r="295" spans="6:13" x14ac:dyDescent="0.25">
      <c r="F295" s="196" t="s">
        <v>1484</v>
      </c>
      <c r="G295" s="222"/>
      <c r="H295" s="222"/>
      <c r="I295" s="222">
        <v>1</v>
      </c>
      <c r="J295" s="222">
        <v>1</v>
      </c>
      <c r="K295" s="217">
        <f t="shared" si="4"/>
        <v>2</v>
      </c>
      <c r="L295" s="246">
        <f>K295</f>
        <v>2</v>
      </c>
      <c r="M295" s="245" t="str">
        <f>F293</f>
        <v>Thailand</v>
      </c>
    </row>
    <row r="296" spans="6:13" x14ac:dyDescent="0.25">
      <c r="F296" s="262" t="s">
        <v>1558</v>
      </c>
      <c r="G296" s="263"/>
      <c r="H296" s="263"/>
      <c r="I296" s="263">
        <v>2</v>
      </c>
      <c r="J296" s="263">
        <v>2</v>
      </c>
    </row>
    <row r="297" spans="6:13" x14ac:dyDescent="0.25">
      <c r="F297" s="196" t="s">
        <v>1625</v>
      </c>
      <c r="G297" s="222"/>
      <c r="H297" s="222"/>
      <c r="I297" s="222">
        <v>1</v>
      </c>
      <c r="J297" s="222">
        <v>1</v>
      </c>
      <c r="K297" s="217">
        <f t="shared" si="4"/>
        <v>1</v>
      </c>
    </row>
    <row r="298" spans="6:13" x14ac:dyDescent="0.25">
      <c r="F298" s="196" t="s">
        <v>1626</v>
      </c>
      <c r="G298" s="222"/>
      <c r="H298" s="222"/>
      <c r="I298" s="222">
        <v>1</v>
      </c>
      <c r="J298" s="222">
        <v>1</v>
      </c>
      <c r="K298" s="217">
        <f t="shared" si="4"/>
        <v>2</v>
      </c>
      <c r="L298" s="246">
        <f>K298</f>
        <v>2</v>
      </c>
      <c r="M298" s="245" t="str">
        <f>F296</f>
        <v>Togo</v>
      </c>
    </row>
    <row r="299" spans="6:13" x14ac:dyDescent="0.25">
      <c r="F299" s="262" t="s">
        <v>1015</v>
      </c>
      <c r="G299" s="263"/>
      <c r="H299" s="263"/>
      <c r="I299" s="263">
        <v>2</v>
      </c>
      <c r="J299" s="263">
        <v>2</v>
      </c>
    </row>
    <row r="300" spans="6:13" x14ac:dyDescent="0.25">
      <c r="F300" s="196" t="s">
        <v>1627</v>
      </c>
      <c r="G300" s="222"/>
      <c r="H300" s="222"/>
      <c r="I300" s="222">
        <v>1</v>
      </c>
      <c r="J300" s="222">
        <v>1</v>
      </c>
      <c r="K300" s="217">
        <f t="shared" si="4"/>
        <v>1</v>
      </c>
    </row>
    <row r="301" spans="6:13" x14ac:dyDescent="0.25">
      <c r="F301" s="196" t="s">
        <v>1352</v>
      </c>
      <c r="G301" s="222"/>
      <c r="H301" s="222"/>
      <c r="I301" s="222">
        <v>1</v>
      </c>
      <c r="J301" s="222">
        <v>1</v>
      </c>
      <c r="K301" s="217">
        <f t="shared" si="4"/>
        <v>2</v>
      </c>
      <c r="L301" s="246">
        <f>K301</f>
        <v>2</v>
      </c>
      <c r="M301" s="245" t="str">
        <f>F299</f>
        <v>Uganda</v>
      </c>
    </row>
    <row r="302" spans="6:13" x14ac:dyDescent="0.25">
      <c r="F302" s="262" t="s">
        <v>58</v>
      </c>
      <c r="G302" s="263"/>
      <c r="H302" s="263">
        <v>4</v>
      </c>
      <c r="I302" s="263">
        <v>2</v>
      </c>
      <c r="J302" s="263">
        <v>6</v>
      </c>
    </row>
    <row r="303" spans="6:13" x14ac:dyDescent="0.25">
      <c r="F303" s="196" t="s">
        <v>62</v>
      </c>
      <c r="G303" s="222"/>
      <c r="H303" s="222">
        <v>1</v>
      </c>
      <c r="I303" s="222"/>
      <c r="J303" s="222">
        <v>1</v>
      </c>
      <c r="K303" s="217">
        <f t="shared" si="4"/>
        <v>1</v>
      </c>
    </row>
    <row r="304" spans="6:13" x14ac:dyDescent="0.25">
      <c r="F304" s="196" t="s">
        <v>59</v>
      </c>
      <c r="G304" s="222"/>
      <c r="H304" s="222">
        <v>1</v>
      </c>
      <c r="I304" s="222"/>
      <c r="J304" s="222">
        <v>1</v>
      </c>
      <c r="K304" s="217">
        <f t="shared" si="4"/>
        <v>2</v>
      </c>
    </row>
    <row r="305" spans="6:13" x14ac:dyDescent="0.25">
      <c r="F305" s="196" t="s">
        <v>63</v>
      </c>
      <c r="G305" s="222"/>
      <c r="H305" s="222">
        <v>1</v>
      </c>
      <c r="I305" s="222"/>
      <c r="J305" s="222">
        <v>1</v>
      </c>
      <c r="K305" s="217">
        <f t="shared" si="4"/>
        <v>3</v>
      </c>
    </row>
    <row r="306" spans="6:13" x14ac:dyDescent="0.25">
      <c r="F306" s="196" t="s">
        <v>61</v>
      </c>
      <c r="G306" s="222"/>
      <c r="H306" s="222">
        <v>1</v>
      </c>
      <c r="I306" s="222"/>
      <c r="J306" s="222">
        <v>1</v>
      </c>
      <c r="K306" s="217">
        <f t="shared" si="4"/>
        <v>4</v>
      </c>
    </row>
    <row r="307" spans="6:13" x14ac:dyDescent="0.25">
      <c r="F307" s="196" t="s">
        <v>1628</v>
      </c>
      <c r="G307" s="222"/>
      <c r="H307" s="222"/>
      <c r="I307" s="222">
        <v>1</v>
      </c>
      <c r="J307" s="222">
        <v>1</v>
      </c>
      <c r="K307" s="217">
        <f t="shared" si="4"/>
        <v>5</v>
      </c>
    </row>
    <row r="308" spans="6:13" x14ac:dyDescent="0.25">
      <c r="F308" s="196" t="s">
        <v>1487</v>
      </c>
      <c r="G308" s="222"/>
      <c r="H308" s="222"/>
      <c r="I308" s="222">
        <v>1</v>
      </c>
      <c r="J308" s="222">
        <v>1</v>
      </c>
      <c r="K308" s="217">
        <f t="shared" si="4"/>
        <v>6</v>
      </c>
      <c r="L308" s="246">
        <f>K308</f>
        <v>6</v>
      </c>
      <c r="M308" s="245" t="str">
        <f>F302</f>
        <v>USA</v>
      </c>
    </row>
    <row r="309" spans="6:13" x14ac:dyDescent="0.25">
      <c r="F309" s="262" t="s">
        <v>1561</v>
      </c>
      <c r="G309" s="263"/>
      <c r="H309" s="263"/>
      <c r="I309" s="263">
        <v>4</v>
      </c>
      <c r="J309" s="263">
        <v>4</v>
      </c>
    </row>
    <row r="310" spans="6:13" x14ac:dyDescent="0.25">
      <c r="F310" s="196" t="s">
        <v>1629</v>
      </c>
      <c r="G310" s="222"/>
      <c r="H310" s="222"/>
      <c r="I310" s="222">
        <v>1</v>
      </c>
      <c r="J310" s="222">
        <v>1</v>
      </c>
      <c r="K310" s="217">
        <f t="shared" si="4"/>
        <v>1</v>
      </c>
    </row>
    <row r="311" spans="6:13" x14ac:dyDescent="0.25">
      <c r="F311" s="196" t="s">
        <v>1630</v>
      </c>
      <c r="G311" s="222"/>
      <c r="H311" s="222"/>
      <c r="I311" s="222">
        <v>1</v>
      </c>
      <c r="J311" s="222">
        <v>1</v>
      </c>
      <c r="K311" s="217">
        <f t="shared" si="4"/>
        <v>2</v>
      </c>
    </row>
    <row r="312" spans="6:13" x14ac:dyDescent="0.25">
      <c r="F312" s="196" t="s">
        <v>1631</v>
      </c>
      <c r="G312" s="222"/>
      <c r="H312" s="222"/>
      <c r="I312" s="222">
        <v>1</v>
      </c>
      <c r="J312" s="222">
        <v>1</v>
      </c>
      <c r="K312" s="217">
        <f t="shared" si="4"/>
        <v>3</v>
      </c>
    </row>
    <row r="313" spans="6:13" x14ac:dyDescent="0.25">
      <c r="F313" s="196" t="s">
        <v>1484</v>
      </c>
      <c r="G313" s="222"/>
      <c r="H313" s="222"/>
      <c r="I313" s="222">
        <v>1</v>
      </c>
      <c r="J313" s="222">
        <v>1</v>
      </c>
      <c r="K313" s="217">
        <f t="shared" si="4"/>
        <v>4</v>
      </c>
      <c r="L313" s="246">
        <f>K313</f>
        <v>4</v>
      </c>
      <c r="M313" s="245" t="str">
        <f>F309</f>
        <v>Venezuela</v>
      </c>
    </row>
    <row r="314" spans="6:13" x14ac:dyDescent="0.25">
      <c r="F314" s="262" t="s">
        <v>1562</v>
      </c>
      <c r="G314" s="263"/>
      <c r="H314" s="263"/>
      <c r="I314" s="263">
        <v>3</v>
      </c>
      <c r="J314" s="263">
        <v>3</v>
      </c>
    </row>
    <row r="315" spans="6:13" x14ac:dyDescent="0.25">
      <c r="F315" s="196" t="s">
        <v>1633</v>
      </c>
      <c r="G315" s="222"/>
      <c r="H315" s="222"/>
      <c r="I315" s="222">
        <v>1</v>
      </c>
      <c r="J315" s="222">
        <v>1</v>
      </c>
      <c r="K315" s="217">
        <f t="shared" si="4"/>
        <v>1</v>
      </c>
    </row>
    <row r="316" spans="6:13" x14ac:dyDescent="0.25">
      <c r="F316" s="196" t="s">
        <v>1352</v>
      </c>
      <c r="G316" s="222"/>
      <c r="H316" s="222"/>
      <c r="I316" s="222">
        <v>1</v>
      </c>
      <c r="J316" s="222">
        <v>1</v>
      </c>
      <c r="K316" s="217">
        <f t="shared" si="4"/>
        <v>2</v>
      </c>
    </row>
    <row r="317" spans="6:13" x14ac:dyDescent="0.25">
      <c r="F317" s="196" t="s">
        <v>1490</v>
      </c>
      <c r="G317" s="222"/>
      <c r="H317" s="222"/>
      <c r="I317" s="222">
        <v>1</v>
      </c>
      <c r="J317" s="222">
        <v>1</v>
      </c>
      <c r="K317" s="217">
        <f t="shared" si="4"/>
        <v>3</v>
      </c>
      <c r="L317" s="246">
        <f>K317</f>
        <v>3</v>
      </c>
      <c r="M317" s="245" t="str">
        <f>F314</f>
        <v xml:space="preserve">Yemen </v>
      </c>
    </row>
    <row r="318" spans="6:13" x14ac:dyDescent="0.25">
      <c r="F318" s="262" t="s">
        <v>1564</v>
      </c>
      <c r="G318" s="263"/>
      <c r="H318" s="263"/>
      <c r="I318" s="263">
        <v>4</v>
      </c>
      <c r="J318" s="263">
        <v>4</v>
      </c>
    </row>
    <row r="319" spans="6:13" x14ac:dyDescent="0.25">
      <c r="F319" s="196" t="s">
        <v>1601</v>
      </c>
      <c r="G319" s="222"/>
      <c r="H319" s="222"/>
      <c r="I319" s="222">
        <v>1</v>
      </c>
      <c r="J319" s="222">
        <v>1</v>
      </c>
      <c r="K319" s="217">
        <f t="shared" si="4"/>
        <v>1</v>
      </c>
    </row>
    <row r="320" spans="6:13" x14ac:dyDescent="0.25">
      <c r="F320" s="196" t="s">
        <v>1634</v>
      </c>
      <c r="G320" s="222"/>
      <c r="H320" s="222"/>
      <c r="I320" s="222">
        <v>1</v>
      </c>
      <c r="J320" s="222">
        <v>1</v>
      </c>
      <c r="K320" s="217">
        <f t="shared" si="4"/>
        <v>2</v>
      </c>
    </row>
    <row r="321" spans="6:13" x14ac:dyDescent="0.25">
      <c r="F321" s="196" t="s">
        <v>1635</v>
      </c>
      <c r="G321" s="222"/>
      <c r="H321" s="222"/>
      <c r="I321" s="222">
        <v>1</v>
      </c>
      <c r="J321" s="222">
        <v>1</v>
      </c>
      <c r="K321" s="217">
        <f t="shared" si="4"/>
        <v>3</v>
      </c>
    </row>
    <row r="322" spans="6:13" x14ac:dyDescent="0.25">
      <c r="F322" s="196" t="s">
        <v>1636</v>
      </c>
      <c r="G322" s="222"/>
      <c r="H322" s="222"/>
      <c r="I322" s="222">
        <v>1</v>
      </c>
      <c r="J322" s="222">
        <v>1</v>
      </c>
      <c r="K322" s="217">
        <f t="shared" si="4"/>
        <v>4</v>
      </c>
      <c r="L322" s="246">
        <f>K322</f>
        <v>4</v>
      </c>
      <c r="M322" s="245" t="str">
        <f>F318</f>
        <v>Zaire</v>
      </c>
    </row>
    <row r="323" spans="6:13" x14ac:dyDescent="0.25">
      <c r="F323" s="262" t="s">
        <v>1310</v>
      </c>
      <c r="G323" s="263"/>
      <c r="H323" s="263"/>
      <c r="I323" s="263">
        <v>3</v>
      </c>
      <c r="J323" s="263">
        <v>3</v>
      </c>
    </row>
    <row r="324" spans="6:13" x14ac:dyDescent="0.25">
      <c r="F324" s="196" t="s">
        <v>1637</v>
      </c>
      <c r="G324" s="222"/>
      <c r="H324" s="222"/>
      <c r="I324" s="222">
        <v>1</v>
      </c>
      <c r="J324" s="222">
        <v>1</v>
      </c>
      <c r="K324" s="217">
        <f t="shared" si="4"/>
        <v>1</v>
      </c>
    </row>
    <row r="325" spans="6:13" x14ac:dyDescent="0.25">
      <c r="F325" s="196" t="s">
        <v>1638</v>
      </c>
      <c r="G325" s="222"/>
      <c r="H325" s="222"/>
      <c r="I325" s="222">
        <v>1</v>
      </c>
      <c r="J325" s="222">
        <v>1</v>
      </c>
      <c r="K325" s="217">
        <f t="shared" si="4"/>
        <v>2</v>
      </c>
    </row>
    <row r="326" spans="6:13" x14ac:dyDescent="0.25">
      <c r="F326" s="196" t="s">
        <v>1639</v>
      </c>
      <c r="G326" s="222"/>
      <c r="H326" s="222"/>
      <c r="I326" s="222">
        <v>1</v>
      </c>
      <c r="J326" s="222">
        <v>1</v>
      </c>
      <c r="K326" s="217">
        <f t="shared" ref="K326:K328" si="5">K325+1</f>
        <v>3</v>
      </c>
      <c r="L326" s="246">
        <f>K326</f>
        <v>3</v>
      </c>
      <c r="M326" s="245" t="str">
        <f>F323</f>
        <v>Zambia</v>
      </c>
    </row>
    <row r="327" spans="6:13" x14ac:dyDescent="0.25">
      <c r="F327" s="262" t="s">
        <v>1325</v>
      </c>
      <c r="G327" s="263"/>
      <c r="H327" s="263"/>
      <c r="I327" s="263">
        <v>1</v>
      </c>
      <c r="J327" s="263">
        <v>1</v>
      </c>
    </row>
    <row r="328" spans="6:13" x14ac:dyDescent="0.25">
      <c r="F328" s="196" t="s">
        <v>1481</v>
      </c>
      <c r="G328" s="222"/>
      <c r="H328" s="222"/>
      <c r="I328" s="222">
        <v>1</v>
      </c>
      <c r="J328" s="222">
        <v>1</v>
      </c>
      <c r="K328" s="217">
        <f t="shared" si="5"/>
        <v>1</v>
      </c>
      <c r="L328" s="246">
        <f>K328</f>
        <v>1</v>
      </c>
      <c r="M328" s="245" t="str">
        <f>F327</f>
        <v>Zimbabwe</v>
      </c>
    </row>
    <row r="329" spans="6:13" x14ac:dyDescent="0.25">
      <c r="F329" s="262" t="s">
        <v>329</v>
      </c>
      <c r="G329" s="263">
        <v>54</v>
      </c>
      <c r="H329" s="263">
        <v>25</v>
      </c>
      <c r="I329" s="263">
        <v>193</v>
      </c>
      <c r="J329" s="263">
        <v>272</v>
      </c>
    </row>
  </sheetData>
  <autoFilter ref="G1:I329"/>
  <printOptions horizontalCentered="1"/>
  <pageMargins left="0.7" right="0.7" top="0.75" bottom="0.75" header="0.3" footer="0.3"/>
  <pageSetup orientation="portrait" horizontalDpi="300" verticalDpi="0" r:id="rId2"/>
  <headerFooter>
    <oddFooter>&amp;L&amp;A&amp;R&amp;P of &amp;N</oddFooter>
  </headerFooter>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1028"/>
  <sheetViews>
    <sheetView zoomScaleNormal="100" workbookViewId="0">
      <selection activeCell="A3" sqref="A3"/>
    </sheetView>
  </sheetViews>
  <sheetFormatPr defaultRowHeight="15" x14ac:dyDescent="0.25"/>
  <cols>
    <col min="1" max="1" width="9.85546875" style="183" customWidth="1"/>
    <col min="2" max="2" width="13.5703125" style="183" customWidth="1"/>
    <col min="3" max="3" width="26" style="183" customWidth="1"/>
    <col min="4" max="4" width="13" style="19" customWidth="1"/>
    <col min="5" max="5" width="10.7109375" style="183" customWidth="1"/>
    <col min="6" max="6" width="3" customWidth="1"/>
    <col min="7" max="7" width="3.28515625" customWidth="1"/>
    <col min="8" max="8" width="31.42578125" customWidth="1"/>
    <col min="9" max="10" width="6.85546875" style="19" customWidth="1"/>
    <col min="11" max="11" width="5.7109375" style="19" customWidth="1"/>
    <col min="12" max="12" width="8" customWidth="1"/>
    <col min="13" max="13" width="3.85546875" style="217" customWidth="1"/>
    <col min="14" max="14" width="3.85546875" style="246" customWidth="1"/>
    <col min="15" max="15" width="9.140625" style="246"/>
    <col min="18" max="18" width="22" customWidth="1"/>
  </cols>
  <sheetData>
    <row r="1" spans="1:18" x14ac:dyDescent="0.25">
      <c r="A1" s="183" t="s">
        <v>1</v>
      </c>
      <c r="B1" s="184" t="s">
        <v>79</v>
      </c>
      <c r="C1" s="183" t="s">
        <v>2</v>
      </c>
      <c r="D1" s="19" t="s">
        <v>4</v>
      </c>
      <c r="E1" s="183" t="s">
        <v>627</v>
      </c>
      <c r="H1" s="230" t="s">
        <v>365</v>
      </c>
      <c r="I1" s="231" t="s">
        <v>702</v>
      </c>
      <c r="J1" s="231" t="s">
        <v>1732</v>
      </c>
      <c r="K1" s="231" t="s">
        <v>244</v>
      </c>
      <c r="L1" s="230" t="s">
        <v>329</v>
      </c>
    </row>
    <row r="2" spans="1:18" x14ac:dyDescent="0.25">
      <c r="A2" s="183" t="s">
        <v>1107</v>
      </c>
      <c r="C2" s="183" t="s">
        <v>1060</v>
      </c>
      <c r="E2" s="183" t="s">
        <v>702</v>
      </c>
      <c r="Q2" t="s">
        <v>1470</v>
      </c>
      <c r="R2" t="s">
        <v>365</v>
      </c>
    </row>
    <row r="3" spans="1:18" x14ac:dyDescent="0.25">
      <c r="A3" s="183" t="s">
        <v>1108</v>
      </c>
      <c r="C3" s="183" t="s">
        <v>1120</v>
      </c>
      <c r="D3" s="19">
        <v>1987</v>
      </c>
      <c r="E3" s="183" t="s">
        <v>702</v>
      </c>
      <c r="H3" s="194" t="s">
        <v>330</v>
      </c>
      <c r="I3" s="194" t="s">
        <v>518</v>
      </c>
      <c r="J3" s="221"/>
      <c r="K3" s="221"/>
      <c r="L3" s="221"/>
      <c r="Q3" s="197">
        <v>43</v>
      </c>
      <c r="R3" s="198" t="s">
        <v>58</v>
      </c>
    </row>
    <row r="4" spans="1:18" x14ac:dyDescent="0.25">
      <c r="A4" s="183" t="s">
        <v>1108</v>
      </c>
      <c r="C4" s="183" t="s">
        <v>701</v>
      </c>
      <c r="D4" s="19" t="s">
        <v>1128</v>
      </c>
      <c r="E4" s="183" t="s">
        <v>702</v>
      </c>
      <c r="H4" s="194" t="s">
        <v>366</v>
      </c>
      <c r="I4" s="192" t="s">
        <v>702</v>
      </c>
      <c r="J4" s="192" t="s">
        <v>1732</v>
      </c>
      <c r="K4" s="192" t="s">
        <v>244</v>
      </c>
      <c r="L4" s="192" t="s">
        <v>329</v>
      </c>
      <c r="Q4" s="197">
        <v>37</v>
      </c>
      <c r="R4" s="198" t="s">
        <v>1223</v>
      </c>
    </row>
    <row r="5" spans="1:18" x14ac:dyDescent="0.25">
      <c r="A5" s="183" t="s">
        <v>1108</v>
      </c>
      <c r="C5" s="183" t="s">
        <v>1122</v>
      </c>
      <c r="D5" s="19">
        <v>1987</v>
      </c>
      <c r="E5" s="183" t="s">
        <v>702</v>
      </c>
      <c r="H5" s="195" t="s">
        <v>1107</v>
      </c>
      <c r="I5" s="193">
        <v>1</v>
      </c>
      <c r="J5" s="193"/>
      <c r="K5" s="193"/>
      <c r="L5" s="193">
        <v>1</v>
      </c>
      <c r="Q5" s="197">
        <v>35</v>
      </c>
      <c r="R5" s="198" t="s">
        <v>1165</v>
      </c>
    </row>
    <row r="6" spans="1:18" x14ac:dyDescent="0.25">
      <c r="A6" s="183" t="s">
        <v>1108</v>
      </c>
      <c r="C6" s="183" t="s">
        <v>1118</v>
      </c>
      <c r="D6" s="19">
        <v>1987</v>
      </c>
      <c r="E6" s="183" t="s">
        <v>702</v>
      </c>
      <c r="H6" s="196" t="s">
        <v>1060</v>
      </c>
      <c r="I6" s="193">
        <v>1</v>
      </c>
      <c r="J6" s="193"/>
      <c r="K6" s="193"/>
      <c r="L6" s="193">
        <v>1</v>
      </c>
      <c r="M6" s="217">
        <v>1</v>
      </c>
      <c r="N6" s="246">
        <f>M6</f>
        <v>1</v>
      </c>
      <c r="O6" s="246" t="str">
        <f>H5</f>
        <v>Angola</v>
      </c>
      <c r="Q6" s="197">
        <v>30</v>
      </c>
      <c r="R6" s="198" t="s">
        <v>122</v>
      </c>
    </row>
    <row r="7" spans="1:18" x14ac:dyDescent="0.25">
      <c r="A7" s="183" t="s">
        <v>1108</v>
      </c>
      <c r="C7" s="183" t="s">
        <v>1130</v>
      </c>
      <c r="D7" s="19" t="s">
        <v>1129</v>
      </c>
      <c r="E7" s="183" t="s">
        <v>702</v>
      </c>
      <c r="H7" s="195" t="s">
        <v>1108</v>
      </c>
      <c r="I7" s="193">
        <v>13</v>
      </c>
      <c r="J7" s="193"/>
      <c r="K7" s="193"/>
      <c r="L7" s="193">
        <v>13</v>
      </c>
      <c r="Q7" s="197">
        <v>29</v>
      </c>
      <c r="R7" s="198" t="s">
        <v>160</v>
      </c>
    </row>
    <row r="8" spans="1:18" x14ac:dyDescent="0.25">
      <c r="A8" s="183" t="s">
        <v>1108</v>
      </c>
      <c r="C8" s="183" t="s">
        <v>1112</v>
      </c>
      <c r="D8" s="19">
        <v>1995</v>
      </c>
      <c r="E8" s="183" t="s">
        <v>702</v>
      </c>
      <c r="H8" s="196" t="s">
        <v>1120</v>
      </c>
      <c r="I8" s="193">
        <v>1</v>
      </c>
      <c r="J8" s="193"/>
      <c r="K8" s="193"/>
      <c r="L8" s="193">
        <v>1</v>
      </c>
      <c r="M8" s="217">
        <v>1</v>
      </c>
      <c r="Q8" s="197">
        <v>28</v>
      </c>
      <c r="R8" s="198" t="s">
        <v>1016</v>
      </c>
    </row>
    <row r="9" spans="1:18" x14ac:dyDescent="0.25">
      <c r="A9" s="183" t="s">
        <v>1108</v>
      </c>
      <c r="C9" s="183" t="s">
        <v>1114</v>
      </c>
      <c r="D9" s="19">
        <v>1995</v>
      </c>
      <c r="E9" s="183" t="s">
        <v>702</v>
      </c>
      <c r="H9" s="196" t="s">
        <v>701</v>
      </c>
      <c r="I9" s="193">
        <v>1</v>
      </c>
      <c r="J9" s="193"/>
      <c r="K9" s="193"/>
      <c r="L9" s="193">
        <v>1</v>
      </c>
      <c r="M9" s="217">
        <f>M8+1</f>
        <v>2</v>
      </c>
      <c r="Q9" s="197">
        <v>26</v>
      </c>
      <c r="R9" s="198" t="s">
        <v>87</v>
      </c>
    </row>
    <row r="10" spans="1:18" x14ac:dyDescent="0.25">
      <c r="A10" s="183" t="s">
        <v>1108</v>
      </c>
      <c r="C10" s="183" t="s">
        <v>1116</v>
      </c>
      <c r="D10" s="19">
        <v>1990</v>
      </c>
      <c r="E10" s="183" t="s">
        <v>702</v>
      </c>
      <c r="H10" s="196" t="s">
        <v>1122</v>
      </c>
      <c r="I10" s="193">
        <v>1</v>
      </c>
      <c r="J10" s="193"/>
      <c r="K10" s="193"/>
      <c r="L10" s="193">
        <v>1</v>
      </c>
      <c r="M10" s="217">
        <f t="shared" ref="M10:M20" si="0">M9+1</f>
        <v>3</v>
      </c>
      <c r="Q10" s="197">
        <v>26</v>
      </c>
      <c r="R10" s="198" t="s">
        <v>203</v>
      </c>
    </row>
    <row r="11" spans="1:18" x14ac:dyDescent="0.25">
      <c r="A11" s="183" t="s">
        <v>1108</v>
      </c>
      <c r="C11" s="183" t="s">
        <v>1125</v>
      </c>
      <c r="D11" s="19">
        <v>1987</v>
      </c>
      <c r="E11" s="183" t="s">
        <v>702</v>
      </c>
      <c r="H11" s="196" t="s">
        <v>1118</v>
      </c>
      <c r="I11" s="193">
        <v>1</v>
      </c>
      <c r="J11" s="193"/>
      <c r="K11" s="193"/>
      <c r="L11" s="193">
        <v>1</v>
      </c>
      <c r="M11" s="217">
        <f t="shared" si="0"/>
        <v>4</v>
      </c>
      <c r="Q11" s="197">
        <v>25</v>
      </c>
      <c r="R11" s="198" t="s">
        <v>246</v>
      </c>
    </row>
    <row r="12" spans="1:18" x14ac:dyDescent="0.25">
      <c r="A12" s="183" t="s">
        <v>1108</v>
      </c>
      <c r="C12" s="183" t="s">
        <v>1124</v>
      </c>
      <c r="D12" s="19">
        <v>1987</v>
      </c>
      <c r="E12" s="183" t="s">
        <v>702</v>
      </c>
      <c r="H12" s="196" t="s">
        <v>1130</v>
      </c>
      <c r="I12" s="193">
        <v>1</v>
      </c>
      <c r="J12" s="193"/>
      <c r="K12" s="193"/>
      <c r="L12" s="193">
        <v>1</v>
      </c>
      <c r="M12" s="217">
        <f t="shared" si="0"/>
        <v>5</v>
      </c>
      <c r="Q12" s="197">
        <v>24</v>
      </c>
      <c r="R12" s="198" t="s">
        <v>1133</v>
      </c>
    </row>
    <row r="13" spans="1:18" x14ac:dyDescent="0.25">
      <c r="A13" s="183" t="s">
        <v>1108</v>
      </c>
      <c r="C13" s="183" t="s">
        <v>1126</v>
      </c>
      <c r="D13" s="19">
        <v>1983</v>
      </c>
      <c r="E13" s="183" t="s">
        <v>702</v>
      </c>
      <c r="H13" s="196" t="s">
        <v>1112</v>
      </c>
      <c r="I13" s="193">
        <v>1</v>
      </c>
      <c r="J13" s="193"/>
      <c r="K13" s="193"/>
      <c r="L13" s="193">
        <v>1</v>
      </c>
      <c r="M13" s="217">
        <f t="shared" si="0"/>
        <v>6</v>
      </c>
      <c r="Q13" s="197">
        <v>23</v>
      </c>
      <c r="R13" s="198" t="s">
        <v>110</v>
      </c>
    </row>
    <row r="14" spans="1:18" x14ac:dyDescent="0.25">
      <c r="A14" s="183" t="s">
        <v>1108</v>
      </c>
      <c r="C14" s="183" t="s">
        <v>1054</v>
      </c>
      <c r="D14" s="19">
        <v>1993</v>
      </c>
      <c r="E14" s="183" t="s">
        <v>702</v>
      </c>
      <c r="H14" s="196" t="s">
        <v>1114</v>
      </c>
      <c r="I14" s="193">
        <v>1</v>
      </c>
      <c r="J14" s="193"/>
      <c r="K14" s="193"/>
      <c r="L14" s="193">
        <v>1</v>
      </c>
      <c r="M14" s="217">
        <f t="shared" si="0"/>
        <v>7</v>
      </c>
      <c r="Q14" s="197">
        <v>22</v>
      </c>
      <c r="R14" s="198" t="s">
        <v>300</v>
      </c>
    </row>
    <row r="15" spans="1:18" x14ac:dyDescent="0.25">
      <c r="A15" s="183" t="s">
        <v>1108</v>
      </c>
      <c r="C15" s="183" t="s">
        <v>1110</v>
      </c>
      <c r="D15" s="19">
        <v>1993</v>
      </c>
      <c r="E15" s="183" t="s">
        <v>702</v>
      </c>
      <c r="H15" s="196" t="s">
        <v>1116</v>
      </c>
      <c r="I15" s="193">
        <v>1</v>
      </c>
      <c r="J15" s="193"/>
      <c r="K15" s="193"/>
      <c r="L15" s="193">
        <v>1</v>
      </c>
      <c r="M15" s="217">
        <f t="shared" si="0"/>
        <v>8</v>
      </c>
      <c r="Q15" s="197">
        <v>18</v>
      </c>
      <c r="R15" s="198" t="s">
        <v>1015</v>
      </c>
    </row>
    <row r="16" spans="1:18" x14ac:dyDescent="0.25">
      <c r="A16" s="183" t="s">
        <v>87</v>
      </c>
      <c r="B16" s="183" t="s">
        <v>88</v>
      </c>
      <c r="C16" s="183" t="s">
        <v>769</v>
      </c>
      <c r="D16" s="19">
        <v>1982</v>
      </c>
      <c r="E16" s="183" t="s">
        <v>702</v>
      </c>
      <c r="H16" s="196" t="s">
        <v>1125</v>
      </c>
      <c r="I16" s="193">
        <v>1</v>
      </c>
      <c r="J16" s="193"/>
      <c r="K16" s="193"/>
      <c r="L16" s="193">
        <v>1</v>
      </c>
      <c r="M16" s="217">
        <f t="shared" si="0"/>
        <v>9</v>
      </c>
      <c r="Q16" s="197">
        <v>16</v>
      </c>
      <c r="R16" s="198" t="s">
        <v>273</v>
      </c>
    </row>
    <row r="17" spans="1:18" s="186" customFormat="1" x14ac:dyDescent="0.25">
      <c r="A17" s="185" t="s">
        <v>87</v>
      </c>
      <c r="B17" s="185" t="s">
        <v>88</v>
      </c>
      <c r="C17" s="185" t="s">
        <v>89</v>
      </c>
      <c r="D17" s="75">
        <v>2000</v>
      </c>
      <c r="E17" s="185" t="s">
        <v>1732</v>
      </c>
      <c r="H17" s="196" t="s">
        <v>1124</v>
      </c>
      <c r="I17" s="193">
        <v>1</v>
      </c>
      <c r="J17" s="193"/>
      <c r="K17" s="193"/>
      <c r="L17" s="193">
        <v>1</v>
      </c>
      <c r="M17" s="217">
        <f t="shared" si="0"/>
        <v>10</v>
      </c>
      <c r="N17" s="246"/>
      <c r="O17" s="246"/>
      <c r="Q17" s="197">
        <v>13</v>
      </c>
      <c r="R17" s="198" t="s">
        <v>1108</v>
      </c>
    </row>
    <row r="18" spans="1:18" x14ac:dyDescent="0.25">
      <c r="A18" s="183" t="s">
        <v>87</v>
      </c>
      <c r="B18" s="183" t="s">
        <v>82</v>
      </c>
      <c r="C18" s="183" t="s">
        <v>747</v>
      </c>
      <c r="D18" s="19">
        <v>1982</v>
      </c>
      <c r="E18" s="183" t="s">
        <v>702</v>
      </c>
      <c r="H18" s="196" t="s">
        <v>1126</v>
      </c>
      <c r="I18" s="193">
        <v>1</v>
      </c>
      <c r="J18" s="193"/>
      <c r="K18" s="193"/>
      <c r="L18" s="193">
        <v>1</v>
      </c>
      <c r="M18" s="217">
        <f t="shared" si="0"/>
        <v>11</v>
      </c>
      <c r="Q18" s="197">
        <v>10</v>
      </c>
      <c r="R18" s="198" t="s">
        <v>264</v>
      </c>
    </row>
    <row r="19" spans="1:18" s="186" customFormat="1" x14ac:dyDescent="0.25">
      <c r="A19" s="185" t="s">
        <v>87</v>
      </c>
      <c r="B19" s="185" t="s">
        <v>88</v>
      </c>
      <c r="C19" s="185" t="s">
        <v>91</v>
      </c>
      <c r="D19" s="75">
        <v>2003</v>
      </c>
      <c r="E19" s="185" t="s">
        <v>1732</v>
      </c>
      <c r="H19" s="196" t="s">
        <v>1054</v>
      </c>
      <c r="I19" s="193">
        <v>1</v>
      </c>
      <c r="J19" s="193"/>
      <c r="K19" s="193"/>
      <c r="L19" s="193">
        <v>1</v>
      </c>
      <c r="M19" s="217">
        <f t="shared" si="0"/>
        <v>12</v>
      </c>
      <c r="N19" s="246"/>
      <c r="O19" s="246"/>
      <c r="Q19" s="197">
        <v>10</v>
      </c>
      <c r="R19" s="198" t="s">
        <v>99</v>
      </c>
    </row>
    <row r="20" spans="1:18" x14ac:dyDescent="0.25">
      <c r="A20" s="183" t="s">
        <v>87</v>
      </c>
      <c r="B20" s="183" t="s">
        <v>168</v>
      </c>
      <c r="C20" s="183" t="s">
        <v>720</v>
      </c>
      <c r="D20" s="19">
        <v>2006</v>
      </c>
      <c r="E20" s="183" t="s">
        <v>702</v>
      </c>
      <c r="H20" s="196" t="s">
        <v>1110</v>
      </c>
      <c r="I20" s="193">
        <v>1</v>
      </c>
      <c r="J20" s="193"/>
      <c r="K20" s="193"/>
      <c r="L20" s="193">
        <v>1</v>
      </c>
      <c r="M20" s="217">
        <f t="shared" si="0"/>
        <v>13</v>
      </c>
      <c r="N20" s="246">
        <f>M20</f>
        <v>13</v>
      </c>
      <c r="O20" s="246" t="str">
        <f>H7</f>
        <v>Burundi</v>
      </c>
      <c r="Q20" s="197">
        <v>9</v>
      </c>
      <c r="R20" s="198" t="s">
        <v>1066</v>
      </c>
    </row>
    <row r="21" spans="1:18" x14ac:dyDescent="0.25">
      <c r="A21" s="183" t="s">
        <v>87</v>
      </c>
      <c r="B21" s="183" t="s">
        <v>88</v>
      </c>
      <c r="C21" s="183" t="s">
        <v>722</v>
      </c>
      <c r="D21" s="19">
        <v>1996</v>
      </c>
      <c r="E21" s="183" t="s">
        <v>702</v>
      </c>
      <c r="H21" s="195" t="s">
        <v>87</v>
      </c>
      <c r="I21" s="193">
        <v>21</v>
      </c>
      <c r="J21" s="193">
        <v>5</v>
      </c>
      <c r="K21" s="193"/>
      <c r="L21" s="193">
        <v>26</v>
      </c>
      <c r="Q21" s="197">
        <v>9</v>
      </c>
      <c r="R21" s="198" t="s">
        <v>1279</v>
      </c>
    </row>
    <row r="22" spans="1:18" x14ac:dyDescent="0.25">
      <c r="A22" s="183" t="s">
        <v>87</v>
      </c>
      <c r="B22" s="183" t="s">
        <v>88</v>
      </c>
      <c r="C22" s="183" t="s">
        <v>753</v>
      </c>
      <c r="D22" s="19">
        <v>1982</v>
      </c>
      <c r="E22" s="183" t="s">
        <v>702</v>
      </c>
      <c r="H22" s="196" t="s">
        <v>769</v>
      </c>
      <c r="I22" s="193">
        <v>1</v>
      </c>
      <c r="J22" s="193"/>
      <c r="K22" s="193"/>
      <c r="L22" s="193">
        <v>1</v>
      </c>
      <c r="M22" s="217">
        <v>1</v>
      </c>
      <c r="Q22" s="197">
        <v>9</v>
      </c>
      <c r="R22" s="198" t="s">
        <v>1310</v>
      </c>
    </row>
    <row r="23" spans="1:18" x14ac:dyDescent="0.25">
      <c r="A23" s="183" t="s">
        <v>87</v>
      </c>
      <c r="B23" s="183" t="s">
        <v>82</v>
      </c>
      <c r="C23" s="183" t="s">
        <v>731</v>
      </c>
      <c r="D23" s="19">
        <v>1995</v>
      </c>
      <c r="E23" s="183" t="s">
        <v>702</v>
      </c>
      <c r="H23" s="196" t="s">
        <v>89</v>
      </c>
      <c r="I23" s="193"/>
      <c r="J23" s="193">
        <v>1</v>
      </c>
      <c r="K23" s="193"/>
      <c r="L23" s="193">
        <v>1</v>
      </c>
      <c r="M23" s="217">
        <f>M22+1</f>
        <v>2</v>
      </c>
      <c r="Q23" s="197">
        <v>8</v>
      </c>
      <c r="R23" s="198" t="s">
        <v>1300</v>
      </c>
    </row>
    <row r="24" spans="1:18" x14ac:dyDescent="0.25">
      <c r="A24" s="183" t="s">
        <v>87</v>
      </c>
      <c r="B24" s="183" t="s">
        <v>88</v>
      </c>
      <c r="C24" s="183" t="s">
        <v>762</v>
      </c>
      <c r="D24" s="19">
        <v>1982</v>
      </c>
      <c r="E24" s="183" t="s">
        <v>702</v>
      </c>
      <c r="H24" s="196" t="s">
        <v>747</v>
      </c>
      <c r="I24" s="193">
        <v>1</v>
      </c>
      <c r="J24" s="193"/>
      <c r="K24" s="193"/>
      <c r="L24" s="193">
        <v>1</v>
      </c>
      <c r="M24" s="217">
        <f t="shared" ref="M24:M47" si="1">M23+1</f>
        <v>3</v>
      </c>
      <c r="Q24" s="197">
        <v>7</v>
      </c>
      <c r="R24" s="198" t="s">
        <v>81</v>
      </c>
    </row>
    <row r="25" spans="1:18" x14ac:dyDescent="0.25">
      <c r="A25" s="183" t="s">
        <v>87</v>
      </c>
      <c r="B25" s="183" t="s">
        <v>82</v>
      </c>
      <c r="C25" s="183" t="s">
        <v>725</v>
      </c>
      <c r="D25" s="19">
        <v>1995</v>
      </c>
      <c r="E25" s="183" t="s">
        <v>702</v>
      </c>
      <c r="H25" s="196" t="s">
        <v>91</v>
      </c>
      <c r="I25" s="193"/>
      <c r="J25" s="193">
        <v>1</v>
      </c>
      <c r="K25" s="193"/>
      <c r="L25" s="193">
        <v>1</v>
      </c>
      <c r="M25" s="217">
        <f t="shared" si="1"/>
        <v>4</v>
      </c>
      <c r="Q25" s="197">
        <v>6</v>
      </c>
      <c r="R25" s="198" t="s">
        <v>65</v>
      </c>
    </row>
    <row r="26" spans="1:18" x14ac:dyDescent="0.25">
      <c r="A26" s="183" t="s">
        <v>87</v>
      </c>
      <c r="B26" s="183" t="s">
        <v>82</v>
      </c>
      <c r="C26" s="183" t="s">
        <v>744</v>
      </c>
      <c r="D26" s="19">
        <v>1984</v>
      </c>
      <c r="E26" s="183" t="s">
        <v>702</v>
      </c>
      <c r="H26" s="196" t="s">
        <v>720</v>
      </c>
      <c r="I26" s="193">
        <v>1</v>
      </c>
      <c r="J26" s="193"/>
      <c r="K26" s="193"/>
      <c r="L26" s="193">
        <v>1</v>
      </c>
      <c r="M26" s="217">
        <f t="shared" si="1"/>
        <v>5</v>
      </c>
      <c r="Q26" s="197">
        <v>4</v>
      </c>
      <c r="R26" s="198" t="s">
        <v>271</v>
      </c>
    </row>
    <row r="27" spans="1:18" x14ac:dyDescent="0.25">
      <c r="A27" s="183" t="s">
        <v>87</v>
      </c>
      <c r="B27" s="183" t="s">
        <v>88</v>
      </c>
      <c r="C27" s="183" t="s">
        <v>756</v>
      </c>
      <c r="D27" s="19">
        <v>1982</v>
      </c>
      <c r="E27" s="183" t="s">
        <v>702</v>
      </c>
      <c r="H27" s="196" t="s">
        <v>722</v>
      </c>
      <c r="I27" s="193">
        <v>1</v>
      </c>
      <c r="J27" s="193"/>
      <c r="K27" s="193"/>
      <c r="L27" s="193">
        <v>1</v>
      </c>
      <c r="M27" s="217">
        <f t="shared" si="1"/>
        <v>6</v>
      </c>
      <c r="Q27" s="197">
        <v>4</v>
      </c>
      <c r="R27" s="198" t="s">
        <v>1325</v>
      </c>
    </row>
    <row r="28" spans="1:18" x14ac:dyDescent="0.25">
      <c r="A28" s="183" t="s">
        <v>87</v>
      </c>
      <c r="B28" s="183" t="s">
        <v>88</v>
      </c>
      <c r="C28" s="183" t="s">
        <v>759</v>
      </c>
      <c r="D28" s="19">
        <v>1982</v>
      </c>
      <c r="E28" s="183" t="s">
        <v>702</v>
      </c>
      <c r="H28" s="196" t="s">
        <v>753</v>
      </c>
      <c r="I28" s="193">
        <v>1</v>
      </c>
      <c r="J28" s="193"/>
      <c r="K28" s="193"/>
      <c r="L28" s="193">
        <v>1</v>
      </c>
      <c r="M28" s="217">
        <f t="shared" si="1"/>
        <v>7</v>
      </c>
      <c r="Q28" s="197">
        <v>1</v>
      </c>
      <c r="R28" s="198" t="s">
        <v>1107</v>
      </c>
    </row>
    <row r="29" spans="1:18" x14ac:dyDescent="0.25">
      <c r="A29" s="183" t="s">
        <v>87</v>
      </c>
      <c r="B29" s="183" t="s">
        <v>82</v>
      </c>
      <c r="C29" s="183" t="s">
        <v>765</v>
      </c>
      <c r="D29" s="19">
        <v>1982</v>
      </c>
      <c r="E29" s="183" t="s">
        <v>702</v>
      </c>
      <c r="H29" s="196" t="s">
        <v>731</v>
      </c>
      <c r="I29" s="193">
        <v>1</v>
      </c>
      <c r="J29" s="193"/>
      <c r="K29" s="193"/>
      <c r="L29" s="193">
        <v>1</v>
      </c>
      <c r="M29" s="217">
        <f t="shared" si="1"/>
        <v>8</v>
      </c>
      <c r="Q29" s="197">
        <v>1</v>
      </c>
      <c r="R29" s="198" t="s">
        <v>1220</v>
      </c>
    </row>
    <row r="30" spans="1:18" x14ac:dyDescent="0.25">
      <c r="A30" s="183" t="s">
        <v>87</v>
      </c>
      <c r="B30" s="183" t="s">
        <v>88</v>
      </c>
      <c r="C30" s="183" t="s">
        <v>728</v>
      </c>
      <c r="D30" s="19">
        <v>1995</v>
      </c>
      <c r="E30" s="183" t="s">
        <v>702</v>
      </c>
      <c r="H30" s="196" t="s">
        <v>762</v>
      </c>
      <c r="I30" s="193">
        <v>1</v>
      </c>
      <c r="J30" s="193"/>
      <c r="K30" s="193"/>
      <c r="L30" s="193">
        <v>1</v>
      </c>
      <c r="M30" s="217">
        <f t="shared" si="1"/>
        <v>9</v>
      </c>
      <c r="Q30" s="227">
        <f>SUM(Q3:Q29)</f>
        <v>473</v>
      </c>
      <c r="R30" s="228" t="s">
        <v>1749</v>
      </c>
    </row>
    <row r="31" spans="1:18" x14ac:dyDescent="0.25">
      <c r="A31" s="183" t="s">
        <v>87</v>
      </c>
      <c r="B31" s="183" t="s">
        <v>82</v>
      </c>
      <c r="C31" s="183" t="s">
        <v>767</v>
      </c>
      <c r="D31" s="19">
        <v>1982</v>
      </c>
      <c r="E31" s="183" t="s">
        <v>702</v>
      </c>
      <c r="H31" s="196" t="s">
        <v>725</v>
      </c>
      <c r="I31" s="193">
        <v>1</v>
      </c>
      <c r="J31" s="193"/>
      <c r="K31" s="193"/>
      <c r="L31" s="193">
        <v>1</v>
      </c>
      <c r="M31" s="217">
        <f t="shared" si="1"/>
        <v>10</v>
      </c>
      <c r="Q31" s="197"/>
      <c r="R31" s="198"/>
    </row>
    <row r="32" spans="1:18" x14ac:dyDescent="0.25">
      <c r="A32" s="183" t="s">
        <v>87</v>
      </c>
      <c r="B32" s="183" t="s">
        <v>82</v>
      </c>
      <c r="C32" s="183" t="s">
        <v>740</v>
      </c>
      <c r="D32" s="19">
        <v>1993</v>
      </c>
      <c r="E32" s="183" t="s">
        <v>702</v>
      </c>
      <c r="H32" s="196" t="s">
        <v>744</v>
      </c>
      <c r="I32" s="193">
        <v>1</v>
      </c>
      <c r="J32" s="193"/>
      <c r="K32" s="193"/>
      <c r="L32" s="193">
        <v>1</v>
      </c>
      <c r="M32" s="217">
        <f t="shared" si="1"/>
        <v>11</v>
      </c>
    </row>
    <row r="33" spans="1:15" s="186" customFormat="1" x14ac:dyDescent="0.25">
      <c r="A33" s="185" t="s">
        <v>87</v>
      </c>
      <c r="B33" s="185" t="s">
        <v>96</v>
      </c>
      <c r="C33" s="185" t="s">
        <v>97</v>
      </c>
      <c r="D33" s="75">
        <v>2009</v>
      </c>
      <c r="E33" s="185" t="s">
        <v>1732</v>
      </c>
      <c r="H33" s="196" t="s">
        <v>756</v>
      </c>
      <c r="I33" s="193">
        <v>1</v>
      </c>
      <c r="J33" s="193"/>
      <c r="K33" s="193"/>
      <c r="L33" s="193">
        <v>1</v>
      </c>
      <c r="M33" s="217">
        <f t="shared" si="1"/>
        <v>12</v>
      </c>
      <c r="N33" s="246"/>
      <c r="O33" s="246"/>
    </row>
    <row r="34" spans="1:15" x14ac:dyDescent="0.25">
      <c r="A34" s="183" t="s">
        <v>87</v>
      </c>
      <c r="B34" s="183" t="s">
        <v>82</v>
      </c>
      <c r="C34" s="183" t="s">
        <v>750</v>
      </c>
      <c r="D34" s="19">
        <v>1982</v>
      </c>
      <c r="E34" s="183" t="s">
        <v>702</v>
      </c>
      <c r="H34" s="196" t="s">
        <v>759</v>
      </c>
      <c r="I34" s="193">
        <v>1</v>
      </c>
      <c r="J34" s="193"/>
      <c r="K34" s="193"/>
      <c r="L34" s="193">
        <v>1</v>
      </c>
      <c r="M34" s="217">
        <f t="shared" si="1"/>
        <v>13</v>
      </c>
    </row>
    <row r="35" spans="1:15" s="186" customFormat="1" x14ac:dyDescent="0.25">
      <c r="A35" s="185" t="s">
        <v>87</v>
      </c>
      <c r="B35" s="185" t="s">
        <v>88</v>
      </c>
      <c r="C35" s="185" t="s">
        <v>94</v>
      </c>
      <c r="D35" s="75">
        <v>2004</v>
      </c>
      <c r="E35" s="185" t="s">
        <v>1732</v>
      </c>
      <c r="H35" s="196" t="s">
        <v>765</v>
      </c>
      <c r="I35" s="193">
        <v>1</v>
      </c>
      <c r="J35" s="193"/>
      <c r="K35" s="193"/>
      <c r="L35" s="193">
        <v>1</v>
      </c>
      <c r="M35" s="217">
        <f t="shared" si="1"/>
        <v>14</v>
      </c>
      <c r="N35" s="246"/>
      <c r="O35" s="246"/>
    </row>
    <row r="36" spans="1:15" s="186" customFormat="1" x14ac:dyDescent="0.25">
      <c r="A36" s="185" t="s">
        <v>87</v>
      </c>
      <c r="B36" s="185" t="s">
        <v>88</v>
      </c>
      <c r="C36" s="185" t="s">
        <v>383</v>
      </c>
      <c r="D36" s="75">
        <v>2007</v>
      </c>
      <c r="E36" s="185" t="s">
        <v>1732</v>
      </c>
      <c r="H36" s="196" t="s">
        <v>728</v>
      </c>
      <c r="I36" s="193">
        <v>1</v>
      </c>
      <c r="J36" s="193"/>
      <c r="K36" s="193"/>
      <c r="L36" s="193">
        <v>1</v>
      </c>
      <c r="M36" s="217">
        <f t="shared" si="1"/>
        <v>15</v>
      </c>
      <c r="N36" s="246"/>
      <c r="O36" s="246"/>
    </row>
    <row r="37" spans="1:15" x14ac:dyDescent="0.25">
      <c r="A37" s="183" t="s">
        <v>87</v>
      </c>
      <c r="B37" s="183" t="s">
        <v>88</v>
      </c>
      <c r="C37" s="183" t="s">
        <v>743</v>
      </c>
      <c r="D37" s="19">
        <v>1992</v>
      </c>
      <c r="E37" s="183" t="s">
        <v>702</v>
      </c>
      <c r="H37" s="196" t="s">
        <v>767</v>
      </c>
      <c r="I37" s="193">
        <v>1</v>
      </c>
      <c r="J37" s="193"/>
      <c r="K37" s="193"/>
      <c r="L37" s="193">
        <v>1</v>
      </c>
      <c r="M37" s="217">
        <f t="shared" si="1"/>
        <v>16</v>
      </c>
    </row>
    <row r="38" spans="1:15" x14ac:dyDescent="0.25">
      <c r="A38" s="183" t="s">
        <v>87</v>
      </c>
      <c r="B38" s="183" t="s">
        <v>88</v>
      </c>
      <c r="C38" s="183" t="s">
        <v>738</v>
      </c>
      <c r="D38" s="19">
        <v>1993</v>
      </c>
      <c r="E38" s="183" t="s">
        <v>702</v>
      </c>
      <c r="H38" s="196" t="s">
        <v>740</v>
      </c>
      <c r="I38" s="193">
        <v>1</v>
      </c>
      <c r="J38" s="193"/>
      <c r="K38" s="193"/>
      <c r="L38" s="193">
        <v>1</v>
      </c>
      <c r="M38" s="217">
        <f t="shared" si="1"/>
        <v>17</v>
      </c>
    </row>
    <row r="39" spans="1:15" x14ac:dyDescent="0.25">
      <c r="A39" s="183" t="s">
        <v>87</v>
      </c>
      <c r="B39" s="183" t="s">
        <v>82</v>
      </c>
      <c r="C39" s="183" t="s">
        <v>734</v>
      </c>
      <c r="D39" s="19">
        <v>1994</v>
      </c>
      <c r="E39" s="183" t="s">
        <v>702</v>
      </c>
      <c r="H39" s="196" t="s">
        <v>97</v>
      </c>
      <c r="I39" s="193"/>
      <c r="J39" s="193">
        <v>1</v>
      </c>
      <c r="K39" s="193"/>
      <c r="L39" s="193">
        <v>1</v>
      </c>
      <c r="M39" s="217">
        <f t="shared" si="1"/>
        <v>18</v>
      </c>
    </row>
    <row r="40" spans="1:15" x14ac:dyDescent="0.25">
      <c r="A40" s="183" t="s">
        <v>87</v>
      </c>
      <c r="B40" s="183" t="s">
        <v>88</v>
      </c>
      <c r="C40" s="183" t="s">
        <v>737</v>
      </c>
      <c r="D40" s="19">
        <v>1994</v>
      </c>
      <c r="E40" s="183" t="s">
        <v>702</v>
      </c>
      <c r="H40" s="196" t="s">
        <v>750</v>
      </c>
      <c r="I40" s="193">
        <v>1</v>
      </c>
      <c r="J40" s="193"/>
      <c r="K40" s="193"/>
      <c r="L40" s="193">
        <v>1</v>
      </c>
      <c r="M40" s="217">
        <f t="shared" si="1"/>
        <v>19</v>
      </c>
    </row>
    <row r="41" spans="1:15" x14ac:dyDescent="0.25">
      <c r="A41" s="183" t="s">
        <v>87</v>
      </c>
      <c r="C41" s="183" t="s">
        <v>718</v>
      </c>
      <c r="D41" s="19">
        <v>2007</v>
      </c>
      <c r="E41" s="183" t="s">
        <v>702</v>
      </c>
      <c r="H41" s="196" t="s">
        <v>94</v>
      </c>
      <c r="I41" s="193"/>
      <c r="J41" s="193">
        <v>1</v>
      </c>
      <c r="K41" s="193"/>
      <c r="L41" s="193">
        <v>1</v>
      </c>
      <c r="M41" s="217">
        <f t="shared" si="1"/>
        <v>20</v>
      </c>
    </row>
    <row r="42" spans="1:15" x14ac:dyDescent="0.25">
      <c r="A42" s="183" t="s">
        <v>1133</v>
      </c>
      <c r="C42" s="183" t="s">
        <v>1148</v>
      </c>
      <c r="D42" s="19">
        <v>1994</v>
      </c>
      <c r="E42" s="183" t="s">
        <v>702</v>
      </c>
      <c r="H42" s="196" t="s">
        <v>383</v>
      </c>
      <c r="I42" s="193"/>
      <c r="J42" s="193">
        <v>1</v>
      </c>
      <c r="K42" s="193"/>
      <c r="L42" s="193">
        <v>1</v>
      </c>
      <c r="M42" s="217">
        <f t="shared" si="1"/>
        <v>21</v>
      </c>
    </row>
    <row r="43" spans="1:15" x14ac:dyDescent="0.25">
      <c r="A43" s="183" t="s">
        <v>1133</v>
      </c>
      <c r="C43" s="183" t="s">
        <v>1117</v>
      </c>
      <c r="D43" s="19">
        <v>1989</v>
      </c>
      <c r="E43" s="183" t="s">
        <v>702</v>
      </c>
      <c r="H43" s="196" t="s">
        <v>743</v>
      </c>
      <c r="I43" s="193">
        <v>1</v>
      </c>
      <c r="J43" s="193"/>
      <c r="K43" s="193"/>
      <c r="L43" s="193">
        <v>1</v>
      </c>
      <c r="M43" s="217">
        <f t="shared" si="1"/>
        <v>22</v>
      </c>
    </row>
    <row r="44" spans="1:15" x14ac:dyDescent="0.25">
      <c r="A44" s="183" t="s">
        <v>1133</v>
      </c>
      <c r="C44" s="183" t="s">
        <v>1149</v>
      </c>
      <c r="D44" s="19">
        <v>1993</v>
      </c>
      <c r="E44" s="183" t="s">
        <v>702</v>
      </c>
      <c r="H44" s="196" t="s">
        <v>738</v>
      </c>
      <c r="I44" s="193">
        <v>1</v>
      </c>
      <c r="J44" s="193"/>
      <c r="K44" s="193"/>
      <c r="L44" s="193">
        <v>1</v>
      </c>
      <c r="M44" s="217">
        <f t="shared" si="1"/>
        <v>23</v>
      </c>
    </row>
    <row r="45" spans="1:15" x14ac:dyDescent="0.25">
      <c r="A45" s="183" t="s">
        <v>1133</v>
      </c>
      <c r="C45" s="183" t="s">
        <v>1142</v>
      </c>
      <c r="D45" s="19">
        <v>2003</v>
      </c>
      <c r="E45" s="183" t="s">
        <v>702</v>
      </c>
      <c r="H45" s="196" t="s">
        <v>734</v>
      </c>
      <c r="I45" s="193">
        <v>1</v>
      </c>
      <c r="J45" s="193"/>
      <c r="K45" s="193"/>
      <c r="L45" s="193">
        <v>1</v>
      </c>
      <c r="M45" s="217">
        <f t="shared" si="1"/>
        <v>24</v>
      </c>
    </row>
    <row r="46" spans="1:15" x14ac:dyDescent="0.25">
      <c r="A46" s="183" t="s">
        <v>1133</v>
      </c>
      <c r="C46" s="183" t="s">
        <v>1162</v>
      </c>
      <c r="D46" s="19">
        <v>1989</v>
      </c>
      <c r="E46" s="183" t="s">
        <v>702</v>
      </c>
      <c r="H46" s="196" t="s">
        <v>737</v>
      </c>
      <c r="I46" s="193">
        <v>1</v>
      </c>
      <c r="J46" s="193"/>
      <c r="K46" s="193"/>
      <c r="L46" s="193">
        <v>1</v>
      </c>
      <c r="M46" s="217">
        <f t="shared" si="1"/>
        <v>25</v>
      </c>
    </row>
    <row r="47" spans="1:15" x14ac:dyDescent="0.25">
      <c r="A47" s="183" t="s">
        <v>1133</v>
      </c>
      <c r="C47" s="183" t="s">
        <v>1150</v>
      </c>
      <c r="D47" s="19">
        <v>1993</v>
      </c>
      <c r="E47" s="183" t="s">
        <v>702</v>
      </c>
      <c r="H47" s="196" t="s">
        <v>718</v>
      </c>
      <c r="I47" s="193">
        <v>1</v>
      </c>
      <c r="J47" s="193"/>
      <c r="K47" s="193"/>
      <c r="L47" s="193">
        <v>1</v>
      </c>
      <c r="M47" s="217">
        <f t="shared" si="1"/>
        <v>26</v>
      </c>
      <c r="N47" s="246">
        <f>M47</f>
        <v>26</v>
      </c>
      <c r="O47" s="246" t="str">
        <f>H21</f>
        <v>Costa Rica</v>
      </c>
    </row>
    <row r="48" spans="1:15" x14ac:dyDescent="0.25">
      <c r="A48" s="183" t="s">
        <v>1133</v>
      </c>
      <c r="C48" s="183" t="s">
        <v>1144</v>
      </c>
      <c r="D48" s="19">
        <v>2003</v>
      </c>
      <c r="E48" s="183" t="s">
        <v>702</v>
      </c>
      <c r="H48" s="195" t="s">
        <v>1133</v>
      </c>
      <c r="I48" s="193">
        <v>24</v>
      </c>
      <c r="J48" s="193"/>
      <c r="K48" s="193"/>
      <c r="L48" s="193">
        <v>24</v>
      </c>
    </row>
    <row r="49" spans="1:13" x14ac:dyDescent="0.25">
      <c r="A49" s="183" t="s">
        <v>1133</v>
      </c>
      <c r="C49" s="183" t="s">
        <v>1138</v>
      </c>
      <c r="D49" s="19">
        <v>2005</v>
      </c>
      <c r="E49" s="183" t="s">
        <v>702</v>
      </c>
      <c r="H49" s="196" t="s">
        <v>1148</v>
      </c>
      <c r="I49" s="193">
        <v>1</v>
      </c>
      <c r="J49" s="193"/>
      <c r="K49" s="193"/>
      <c r="L49" s="193">
        <v>1</v>
      </c>
      <c r="M49" s="217">
        <v>1</v>
      </c>
    </row>
    <row r="50" spans="1:13" x14ac:dyDescent="0.25">
      <c r="A50" s="183" t="s">
        <v>1133</v>
      </c>
      <c r="C50" s="183" t="s">
        <v>1136</v>
      </c>
      <c r="D50" s="19">
        <v>2006</v>
      </c>
      <c r="E50" s="183" t="s">
        <v>702</v>
      </c>
      <c r="H50" s="196" t="s">
        <v>1117</v>
      </c>
      <c r="I50" s="193">
        <v>1</v>
      </c>
      <c r="J50" s="193"/>
      <c r="K50" s="193"/>
      <c r="L50" s="193">
        <v>1</v>
      </c>
      <c r="M50" s="217">
        <f>M49+1</f>
        <v>2</v>
      </c>
    </row>
    <row r="51" spans="1:13" x14ac:dyDescent="0.25">
      <c r="A51" s="183" t="s">
        <v>1133</v>
      </c>
      <c r="C51" s="183" t="s">
        <v>1147</v>
      </c>
      <c r="D51" s="19">
        <v>2003</v>
      </c>
      <c r="E51" s="183" t="s">
        <v>702</v>
      </c>
      <c r="H51" s="196" t="s">
        <v>1149</v>
      </c>
      <c r="I51" s="193">
        <v>1</v>
      </c>
      <c r="J51" s="193"/>
      <c r="K51" s="193"/>
      <c r="L51" s="193">
        <v>1</v>
      </c>
      <c r="M51" s="217">
        <f t="shared" ref="M51:M114" si="2">M50+1</f>
        <v>3</v>
      </c>
    </row>
    <row r="52" spans="1:13" x14ac:dyDescent="0.25">
      <c r="A52" s="183" t="s">
        <v>1133</v>
      </c>
      <c r="C52" s="183" t="s">
        <v>1145</v>
      </c>
      <c r="D52" s="19">
        <v>2003</v>
      </c>
      <c r="E52" s="183" t="s">
        <v>702</v>
      </c>
      <c r="H52" s="196" t="s">
        <v>1142</v>
      </c>
      <c r="I52" s="193">
        <v>1</v>
      </c>
      <c r="J52" s="193"/>
      <c r="K52" s="193"/>
      <c r="L52" s="193">
        <v>1</v>
      </c>
      <c r="M52" s="217">
        <f t="shared" si="2"/>
        <v>4</v>
      </c>
    </row>
    <row r="53" spans="1:13" x14ac:dyDescent="0.25">
      <c r="A53" s="183" t="s">
        <v>1133</v>
      </c>
      <c r="C53" s="183" t="s">
        <v>1143</v>
      </c>
      <c r="D53" s="19">
        <v>2003</v>
      </c>
      <c r="E53" s="183" t="s">
        <v>702</v>
      </c>
      <c r="H53" s="196" t="s">
        <v>1162</v>
      </c>
      <c r="I53" s="193">
        <v>1</v>
      </c>
      <c r="J53" s="193"/>
      <c r="K53" s="193"/>
      <c r="L53" s="193">
        <v>1</v>
      </c>
      <c r="M53" s="217">
        <f t="shared" si="2"/>
        <v>5</v>
      </c>
    </row>
    <row r="54" spans="1:13" x14ac:dyDescent="0.25">
      <c r="A54" s="183" t="s">
        <v>1133</v>
      </c>
      <c r="C54" s="183" t="s">
        <v>1161</v>
      </c>
      <c r="D54" s="19">
        <v>1989</v>
      </c>
      <c r="E54" s="183" t="s">
        <v>702</v>
      </c>
      <c r="H54" s="196" t="s">
        <v>1150</v>
      </c>
      <c r="I54" s="193">
        <v>1</v>
      </c>
      <c r="J54" s="193"/>
      <c r="K54" s="193"/>
      <c r="L54" s="193">
        <v>1</v>
      </c>
      <c r="M54" s="217">
        <f t="shared" si="2"/>
        <v>6</v>
      </c>
    </row>
    <row r="55" spans="1:13" x14ac:dyDescent="0.25">
      <c r="A55" s="183" t="s">
        <v>1133</v>
      </c>
      <c r="C55" s="183" t="s">
        <v>1157</v>
      </c>
      <c r="D55" s="19">
        <v>1990</v>
      </c>
      <c r="E55" s="183" t="s">
        <v>702</v>
      </c>
      <c r="H55" s="196" t="s">
        <v>1144</v>
      </c>
      <c r="I55" s="193">
        <v>1</v>
      </c>
      <c r="J55" s="193"/>
      <c r="K55" s="193"/>
      <c r="L55" s="193">
        <v>1</v>
      </c>
      <c r="M55" s="217">
        <f t="shared" si="2"/>
        <v>7</v>
      </c>
    </row>
    <row r="56" spans="1:13" x14ac:dyDescent="0.25">
      <c r="A56" s="183" t="s">
        <v>1133</v>
      </c>
      <c r="C56" s="183" t="s">
        <v>1140</v>
      </c>
      <c r="D56" s="19">
        <v>2003</v>
      </c>
      <c r="E56" s="183" t="s">
        <v>702</v>
      </c>
      <c r="H56" s="196" t="s">
        <v>1138</v>
      </c>
      <c r="I56" s="193">
        <v>1</v>
      </c>
      <c r="J56" s="193"/>
      <c r="K56" s="193"/>
      <c r="L56" s="193">
        <v>1</v>
      </c>
      <c r="M56" s="217">
        <f t="shared" si="2"/>
        <v>8</v>
      </c>
    </row>
    <row r="57" spans="1:13" x14ac:dyDescent="0.25">
      <c r="A57" s="183" t="s">
        <v>1133</v>
      </c>
      <c r="C57" s="183" t="s">
        <v>1141</v>
      </c>
      <c r="D57" s="19">
        <v>2003</v>
      </c>
      <c r="E57" s="183" t="s">
        <v>702</v>
      </c>
      <c r="H57" s="196" t="s">
        <v>1136</v>
      </c>
      <c r="I57" s="193">
        <v>1</v>
      </c>
      <c r="J57" s="193"/>
      <c r="K57" s="193"/>
      <c r="L57" s="193">
        <v>1</v>
      </c>
      <c r="M57" s="217">
        <f t="shared" si="2"/>
        <v>9</v>
      </c>
    </row>
    <row r="58" spans="1:13" x14ac:dyDescent="0.25">
      <c r="A58" s="183" t="s">
        <v>1133</v>
      </c>
      <c r="C58" s="183" t="s">
        <v>1159</v>
      </c>
      <c r="D58" s="19">
        <v>1990</v>
      </c>
      <c r="E58" s="183" t="s">
        <v>702</v>
      </c>
      <c r="H58" s="196" t="s">
        <v>1147</v>
      </c>
      <c r="I58" s="193">
        <v>1</v>
      </c>
      <c r="J58" s="193"/>
      <c r="K58" s="193"/>
      <c r="L58" s="193">
        <v>1</v>
      </c>
      <c r="M58" s="217">
        <f t="shared" si="2"/>
        <v>10</v>
      </c>
    </row>
    <row r="59" spans="1:13" x14ac:dyDescent="0.25">
      <c r="A59" s="183" t="s">
        <v>1133</v>
      </c>
      <c r="C59" s="183" t="s">
        <v>1151</v>
      </c>
      <c r="D59" s="19">
        <v>1993</v>
      </c>
      <c r="E59" s="183" t="s">
        <v>702</v>
      </c>
      <c r="H59" s="196" t="s">
        <v>1145</v>
      </c>
      <c r="I59" s="193">
        <v>1</v>
      </c>
      <c r="J59" s="193"/>
      <c r="K59" s="193"/>
      <c r="L59" s="193">
        <v>1</v>
      </c>
      <c r="M59" s="217">
        <f t="shared" si="2"/>
        <v>11</v>
      </c>
    </row>
    <row r="60" spans="1:13" x14ac:dyDescent="0.25">
      <c r="A60" s="183" t="s">
        <v>1133</v>
      </c>
      <c r="C60" s="183" t="s">
        <v>1146</v>
      </c>
      <c r="D60" s="19">
        <v>2003</v>
      </c>
      <c r="E60" s="183" t="s">
        <v>702</v>
      </c>
      <c r="H60" s="196" t="s">
        <v>1143</v>
      </c>
      <c r="I60" s="193">
        <v>1</v>
      </c>
      <c r="J60" s="193"/>
      <c r="K60" s="193"/>
      <c r="L60" s="193">
        <v>1</v>
      </c>
      <c r="M60" s="217">
        <f t="shared" si="2"/>
        <v>12</v>
      </c>
    </row>
    <row r="61" spans="1:13" x14ac:dyDescent="0.25">
      <c r="A61" s="183" t="s">
        <v>1133</v>
      </c>
      <c r="C61" s="183" t="s">
        <v>1137</v>
      </c>
      <c r="D61" s="19">
        <v>2005</v>
      </c>
      <c r="E61" s="183" t="s">
        <v>702</v>
      </c>
      <c r="H61" s="196" t="s">
        <v>1161</v>
      </c>
      <c r="I61" s="193">
        <v>1</v>
      </c>
      <c r="J61" s="193"/>
      <c r="K61" s="193"/>
      <c r="L61" s="193">
        <v>1</v>
      </c>
      <c r="M61" s="217">
        <f t="shared" si="2"/>
        <v>13</v>
      </c>
    </row>
    <row r="62" spans="1:13" x14ac:dyDescent="0.25">
      <c r="A62" s="183" t="s">
        <v>1133</v>
      </c>
      <c r="C62" s="183" t="s">
        <v>1153</v>
      </c>
      <c r="D62" s="19">
        <v>1993</v>
      </c>
      <c r="E62" s="183" t="s">
        <v>702</v>
      </c>
      <c r="H62" s="196" t="s">
        <v>1157</v>
      </c>
      <c r="I62" s="193">
        <v>1</v>
      </c>
      <c r="J62" s="193"/>
      <c r="K62" s="193"/>
      <c r="L62" s="193">
        <v>1</v>
      </c>
      <c r="M62" s="217">
        <f t="shared" si="2"/>
        <v>14</v>
      </c>
    </row>
    <row r="63" spans="1:13" x14ac:dyDescent="0.25">
      <c r="A63" s="183" t="s">
        <v>1133</v>
      </c>
      <c r="C63" s="183" t="s">
        <v>1155</v>
      </c>
      <c r="D63" s="19">
        <v>1993</v>
      </c>
      <c r="E63" s="183" t="s">
        <v>702</v>
      </c>
      <c r="H63" s="196" t="s">
        <v>1140</v>
      </c>
      <c r="I63" s="193">
        <v>1</v>
      </c>
      <c r="J63" s="193"/>
      <c r="K63" s="193"/>
      <c r="L63" s="193">
        <v>1</v>
      </c>
      <c r="M63" s="217">
        <f t="shared" si="2"/>
        <v>15</v>
      </c>
    </row>
    <row r="64" spans="1:13" x14ac:dyDescent="0.25">
      <c r="A64" s="183" t="s">
        <v>1133</v>
      </c>
      <c r="C64" s="183" t="s">
        <v>1164</v>
      </c>
      <c r="D64" s="19">
        <v>1989</v>
      </c>
      <c r="E64" s="183" t="s">
        <v>702</v>
      </c>
      <c r="H64" s="196" t="s">
        <v>1141</v>
      </c>
      <c r="I64" s="193">
        <v>1</v>
      </c>
      <c r="J64" s="193"/>
      <c r="K64" s="193"/>
      <c r="L64" s="193">
        <v>1</v>
      </c>
      <c r="M64" s="217">
        <f t="shared" si="2"/>
        <v>16</v>
      </c>
    </row>
    <row r="65" spans="1:15" x14ac:dyDescent="0.25">
      <c r="A65" s="183" t="s">
        <v>1133</v>
      </c>
      <c r="C65" s="183" t="s">
        <v>1134</v>
      </c>
      <c r="D65" s="19">
        <v>2006</v>
      </c>
      <c r="E65" s="183" t="s">
        <v>702</v>
      </c>
      <c r="H65" s="196" t="s">
        <v>1159</v>
      </c>
      <c r="I65" s="193">
        <v>1</v>
      </c>
      <c r="J65" s="193"/>
      <c r="K65" s="193"/>
      <c r="L65" s="193">
        <v>1</v>
      </c>
      <c r="M65" s="217">
        <f t="shared" si="2"/>
        <v>17</v>
      </c>
    </row>
    <row r="66" spans="1:15" s="186" customFormat="1" x14ac:dyDescent="0.25">
      <c r="A66" s="185" t="s">
        <v>264</v>
      </c>
      <c r="B66" s="185" t="s">
        <v>96</v>
      </c>
      <c r="C66" s="185" t="s">
        <v>265</v>
      </c>
      <c r="D66" s="75">
        <v>1983</v>
      </c>
      <c r="E66" s="185" t="s">
        <v>1732</v>
      </c>
      <c r="H66" s="196" t="s">
        <v>1151</v>
      </c>
      <c r="I66" s="193">
        <v>1</v>
      </c>
      <c r="J66" s="193"/>
      <c r="K66" s="193"/>
      <c r="L66" s="193">
        <v>1</v>
      </c>
      <c r="M66" s="217">
        <f t="shared" si="2"/>
        <v>18</v>
      </c>
      <c r="N66" s="246"/>
      <c r="O66" s="246"/>
    </row>
    <row r="67" spans="1:15" s="186" customFormat="1" x14ac:dyDescent="0.25">
      <c r="A67" s="187" t="s">
        <v>264</v>
      </c>
      <c r="B67" s="185" t="s">
        <v>96</v>
      </c>
      <c r="C67" s="185" t="s">
        <v>266</v>
      </c>
      <c r="D67" s="75">
        <v>1983</v>
      </c>
      <c r="E67" s="187" t="s">
        <v>1732</v>
      </c>
      <c r="H67" s="196" t="s">
        <v>1146</v>
      </c>
      <c r="I67" s="193">
        <v>1</v>
      </c>
      <c r="J67" s="193"/>
      <c r="K67" s="193"/>
      <c r="L67" s="193">
        <v>1</v>
      </c>
      <c r="M67" s="217">
        <f t="shared" si="2"/>
        <v>19</v>
      </c>
      <c r="N67" s="246"/>
      <c r="O67" s="246"/>
    </row>
    <row r="68" spans="1:15" s="186" customFormat="1" x14ac:dyDescent="0.25">
      <c r="A68" s="183" t="s">
        <v>264</v>
      </c>
      <c r="B68" s="183" t="s">
        <v>82</v>
      </c>
      <c r="C68" s="188" t="s">
        <v>83</v>
      </c>
      <c r="D68" s="19">
        <v>1998</v>
      </c>
      <c r="E68" s="183" t="s">
        <v>702</v>
      </c>
      <c r="H68" s="196" t="s">
        <v>1137</v>
      </c>
      <c r="I68" s="193">
        <v>1</v>
      </c>
      <c r="J68" s="193"/>
      <c r="K68" s="193"/>
      <c r="L68" s="193">
        <v>1</v>
      </c>
      <c r="M68" s="217">
        <f t="shared" si="2"/>
        <v>20</v>
      </c>
      <c r="N68" s="246"/>
      <c r="O68" s="246"/>
    </row>
    <row r="69" spans="1:15" x14ac:dyDescent="0.25">
      <c r="A69" s="185" t="s">
        <v>264</v>
      </c>
      <c r="B69" s="185" t="s">
        <v>82</v>
      </c>
      <c r="C69" s="185" t="s">
        <v>83</v>
      </c>
      <c r="D69" s="75">
        <v>1998</v>
      </c>
      <c r="E69" s="185" t="s">
        <v>1732</v>
      </c>
      <c r="H69" s="196" t="s">
        <v>1153</v>
      </c>
      <c r="I69" s="193">
        <v>1</v>
      </c>
      <c r="J69" s="193"/>
      <c r="K69" s="193"/>
      <c r="L69" s="193">
        <v>1</v>
      </c>
      <c r="M69" s="217">
        <f t="shared" si="2"/>
        <v>21</v>
      </c>
    </row>
    <row r="70" spans="1:15" s="186" customFormat="1" x14ac:dyDescent="0.25">
      <c r="A70" s="183" t="s">
        <v>264</v>
      </c>
      <c r="B70" s="183" t="s">
        <v>216</v>
      </c>
      <c r="C70" s="183" t="s">
        <v>333</v>
      </c>
      <c r="D70" s="19">
        <v>1998</v>
      </c>
      <c r="E70" s="183" t="s">
        <v>702</v>
      </c>
      <c r="H70" s="196" t="s">
        <v>1155</v>
      </c>
      <c r="I70" s="193">
        <v>1</v>
      </c>
      <c r="J70" s="193"/>
      <c r="K70" s="193"/>
      <c r="L70" s="193">
        <v>1</v>
      </c>
      <c r="M70" s="217">
        <f t="shared" si="2"/>
        <v>22</v>
      </c>
      <c r="N70" s="246"/>
      <c r="O70" s="246"/>
    </row>
    <row r="71" spans="1:15" x14ac:dyDescent="0.25">
      <c r="A71" s="185" t="s">
        <v>264</v>
      </c>
      <c r="B71" s="185" t="s">
        <v>216</v>
      </c>
      <c r="C71" s="185" t="s">
        <v>333</v>
      </c>
      <c r="D71" s="75">
        <v>1998</v>
      </c>
      <c r="E71" s="185" t="s">
        <v>1732</v>
      </c>
      <c r="H71" s="196" t="s">
        <v>1164</v>
      </c>
      <c r="I71" s="193">
        <v>1</v>
      </c>
      <c r="J71" s="193"/>
      <c r="K71" s="193"/>
      <c r="L71" s="193">
        <v>1</v>
      </c>
      <c r="M71" s="217">
        <f t="shared" si="2"/>
        <v>23</v>
      </c>
    </row>
    <row r="72" spans="1:15" s="186" customFormat="1" x14ac:dyDescent="0.25">
      <c r="A72" s="185" t="s">
        <v>264</v>
      </c>
      <c r="B72" s="185"/>
      <c r="C72" s="185" t="s">
        <v>358</v>
      </c>
      <c r="D72" s="75">
        <v>2009</v>
      </c>
      <c r="E72" s="185" t="s">
        <v>1732</v>
      </c>
      <c r="H72" s="196" t="s">
        <v>1134</v>
      </c>
      <c r="I72" s="193">
        <v>1</v>
      </c>
      <c r="J72" s="193"/>
      <c r="K72" s="193"/>
      <c r="L72" s="193">
        <v>1</v>
      </c>
      <c r="M72" s="217">
        <f t="shared" si="2"/>
        <v>24</v>
      </c>
      <c r="N72" s="246">
        <f>M72</f>
        <v>24</v>
      </c>
      <c r="O72" s="246" t="str">
        <f>H48</f>
        <v>D. R. Congo</v>
      </c>
    </row>
    <row r="73" spans="1:15" s="186" customFormat="1" x14ac:dyDescent="0.25">
      <c r="A73" s="183" t="s">
        <v>264</v>
      </c>
      <c r="B73" s="183" t="s">
        <v>701</v>
      </c>
      <c r="C73" s="183" t="s">
        <v>267</v>
      </c>
      <c r="D73" s="19">
        <v>1998</v>
      </c>
      <c r="E73" s="183" t="s">
        <v>702</v>
      </c>
      <c r="H73" s="195" t="s">
        <v>264</v>
      </c>
      <c r="I73" s="193">
        <v>4</v>
      </c>
      <c r="J73" s="193">
        <v>10</v>
      </c>
      <c r="K73" s="193"/>
      <c r="L73" s="193">
        <v>14</v>
      </c>
      <c r="M73" s="217"/>
      <c r="N73" s="246"/>
      <c r="O73" s="246"/>
    </row>
    <row r="74" spans="1:15" x14ac:dyDescent="0.25">
      <c r="A74" s="185" t="s">
        <v>264</v>
      </c>
      <c r="B74" s="185" t="s">
        <v>216</v>
      </c>
      <c r="C74" s="185" t="s">
        <v>267</v>
      </c>
      <c r="D74" s="75">
        <v>1998</v>
      </c>
      <c r="E74" s="185" t="s">
        <v>1732</v>
      </c>
      <c r="H74" s="196" t="s">
        <v>265</v>
      </c>
      <c r="I74" s="193"/>
      <c r="J74" s="193">
        <v>1</v>
      </c>
      <c r="K74" s="193"/>
      <c r="L74" s="193">
        <v>1</v>
      </c>
      <c r="M74" s="217">
        <v>1</v>
      </c>
    </row>
    <row r="75" spans="1:15" s="186" customFormat="1" x14ac:dyDescent="0.25">
      <c r="A75" s="185" t="s">
        <v>264</v>
      </c>
      <c r="B75" s="185" t="s">
        <v>82</v>
      </c>
      <c r="C75" s="185" t="s">
        <v>334</v>
      </c>
      <c r="D75" s="75">
        <v>1987</v>
      </c>
      <c r="E75" s="185" t="s">
        <v>1732</v>
      </c>
      <c r="H75" s="196" t="s">
        <v>266</v>
      </c>
      <c r="I75" s="193"/>
      <c r="J75" s="193">
        <v>1</v>
      </c>
      <c r="K75" s="193"/>
      <c r="L75" s="193">
        <v>1</v>
      </c>
      <c r="M75" s="217">
        <f t="shared" si="2"/>
        <v>2</v>
      </c>
      <c r="N75" s="246"/>
      <c r="O75" s="246"/>
    </row>
    <row r="76" spans="1:15" s="186" customFormat="1" x14ac:dyDescent="0.25">
      <c r="A76" s="185" t="s">
        <v>264</v>
      </c>
      <c r="B76" s="185" t="s">
        <v>216</v>
      </c>
      <c r="C76" s="185" t="s">
        <v>85</v>
      </c>
      <c r="D76" s="75">
        <v>1987</v>
      </c>
      <c r="E76" s="185" t="s">
        <v>1732</v>
      </c>
      <c r="H76" s="196" t="s">
        <v>83</v>
      </c>
      <c r="I76" s="193">
        <v>1</v>
      </c>
      <c r="J76" s="193">
        <v>1</v>
      </c>
      <c r="K76" s="193"/>
      <c r="L76" s="193">
        <v>2</v>
      </c>
      <c r="M76" s="217">
        <f t="shared" si="2"/>
        <v>3</v>
      </c>
      <c r="N76" s="246"/>
      <c r="O76" s="246"/>
    </row>
    <row r="77" spans="1:15" s="186" customFormat="1" x14ac:dyDescent="0.25">
      <c r="A77" s="185" t="s">
        <v>264</v>
      </c>
      <c r="B77" s="185" t="s">
        <v>190</v>
      </c>
      <c r="C77" s="185" t="s">
        <v>270</v>
      </c>
      <c r="D77" s="75">
        <v>1999</v>
      </c>
      <c r="E77" s="185" t="s">
        <v>1732</v>
      </c>
      <c r="H77" s="196" t="s">
        <v>333</v>
      </c>
      <c r="I77" s="193">
        <v>1</v>
      </c>
      <c r="J77" s="193">
        <v>1</v>
      </c>
      <c r="K77" s="193"/>
      <c r="L77" s="193">
        <v>2</v>
      </c>
      <c r="M77" s="217">
        <f t="shared" si="2"/>
        <v>4</v>
      </c>
      <c r="N77" s="246"/>
      <c r="O77" s="246"/>
    </row>
    <row r="78" spans="1:15" s="186" customFormat="1" x14ac:dyDescent="0.25">
      <c r="A78" s="183" t="s">
        <v>264</v>
      </c>
      <c r="B78" s="183" t="s">
        <v>190</v>
      </c>
      <c r="C78" s="188" t="s">
        <v>268</v>
      </c>
      <c r="D78" s="19">
        <v>1998</v>
      </c>
      <c r="E78" s="183" t="s">
        <v>702</v>
      </c>
      <c r="H78" s="196" t="s">
        <v>358</v>
      </c>
      <c r="I78" s="193"/>
      <c r="J78" s="193">
        <v>1</v>
      </c>
      <c r="K78" s="193"/>
      <c r="L78" s="193">
        <v>1</v>
      </c>
      <c r="M78" s="217">
        <f t="shared" si="2"/>
        <v>5</v>
      </c>
      <c r="N78" s="246"/>
      <c r="O78" s="246"/>
    </row>
    <row r="79" spans="1:15" x14ac:dyDescent="0.25">
      <c r="A79" s="185" t="s">
        <v>264</v>
      </c>
      <c r="B79" s="185" t="s">
        <v>216</v>
      </c>
      <c r="C79" s="185" t="s">
        <v>268</v>
      </c>
      <c r="D79" s="75">
        <v>1998</v>
      </c>
      <c r="E79" s="185" t="s">
        <v>1732</v>
      </c>
      <c r="H79" s="196" t="s">
        <v>267</v>
      </c>
      <c r="I79" s="193">
        <v>1</v>
      </c>
      <c r="J79" s="193">
        <v>1</v>
      </c>
      <c r="K79" s="193"/>
      <c r="L79" s="193">
        <v>2</v>
      </c>
      <c r="M79" s="217">
        <f t="shared" si="2"/>
        <v>6</v>
      </c>
    </row>
    <row r="80" spans="1:15" s="186" customFormat="1" x14ac:dyDescent="0.25">
      <c r="A80" s="185" t="s">
        <v>203</v>
      </c>
      <c r="B80" s="185" t="s">
        <v>82</v>
      </c>
      <c r="C80" s="185" t="s">
        <v>204</v>
      </c>
      <c r="D80" s="75">
        <v>2010</v>
      </c>
      <c r="E80" s="185" t="s">
        <v>1732</v>
      </c>
      <c r="H80" s="196" t="s">
        <v>334</v>
      </c>
      <c r="I80" s="193"/>
      <c r="J80" s="193">
        <v>1</v>
      </c>
      <c r="K80" s="193"/>
      <c r="L80" s="193">
        <v>1</v>
      </c>
      <c r="M80" s="217">
        <f t="shared" si="2"/>
        <v>7</v>
      </c>
      <c r="N80" s="246"/>
      <c r="O80" s="246"/>
    </row>
    <row r="81" spans="1:15" s="186" customFormat="1" x14ac:dyDescent="0.25">
      <c r="A81" s="185" t="s">
        <v>203</v>
      </c>
      <c r="B81" s="185" t="s">
        <v>96</v>
      </c>
      <c r="C81" s="185" t="s">
        <v>229</v>
      </c>
      <c r="D81" s="75">
        <v>2003</v>
      </c>
      <c r="E81" s="185" t="s">
        <v>1732</v>
      </c>
      <c r="H81" s="196" t="s">
        <v>85</v>
      </c>
      <c r="I81" s="193"/>
      <c r="J81" s="193">
        <v>1</v>
      </c>
      <c r="K81" s="193"/>
      <c r="L81" s="193">
        <v>1</v>
      </c>
      <c r="M81" s="217">
        <f t="shared" si="2"/>
        <v>8</v>
      </c>
      <c r="N81" s="246"/>
      <c r="O81" s="246"/>
    </row>
    <row r="82" spans="1:15" s="186" customFormat="1" x14ac:dyDescent="0.25">
      <c r="A82" s="185" t="s">
        <v>203</v>
      </c>
      <c r="B82" s="185" t="s">
        <v>96</v>
      </c>
      <c r="C82" s="185" t="s">
        <v>231</v>
      </c>
      <c r="D82" s="75">
        <v>2004</v>
      </c>
      <c r="E82" s="185" t="s">
        <v>1732</v>
      </c>
      <c r="H82" s="196" t="s">
        <v>270</v>
      </c>
      <c r="I82" s="193"/>
      <c r="J82" s="193">
        <v>1</v>
      </c>
      <c r="K82" s="193"/>
      <c r="L82" s="193">
        <v>1</v>
      </c>
      <c r="M82" s="217">
        <f t="shared" si="2"/>
        <v>9</v>
      </c>
      <c r="N82" s="246"/>
      <c r="O82" s="246"/>
    </row>
    <row r="83" spans="1:15" s="186" customFormat="1" x14ac:dyDescent="0.25">
      <c r="A83" s="185" t="s">
        <v>203</v>
      </c>
      <c r="B83" s="185" t="s">
        <v>213</v>
      </c>
      <c r="C83" s="185" t="s">
        <v>214</v>
      </c>
      <c r="D83" s="75">
        <v>2003</v>
      </c>
      <c r="E83" s="185" t="s">
        <v>1732</v>
      </c>
      <c r="H83" s="196" t="s">
        <v>268</v>
      </c>
      <c r="I83" s="193">
        <v>1</v>
      </c>
      <c r="J83" s="193">
        <v>1</v>
      </c>
      <c r="K83" s="193"/>
      <c r="L83" s="193">
        <v>2</v>
      </c>
      <c r="M83" s="217">
        <f t="shared" si="2"/>
        <v>10</v>
      </c>
      <c r="N83" s="246">
        <f>M83</f>
        <v>10</v>
      </c>
      <c r="O83" s="246" t="str">
        <f>H73</f>
        <v>Dominican Republic</v>
      </c>
    </row>
    <row r="84" spans="1:15" s="186" customFormat="1" x14ac:dyDescent="0.25">
      <c r="A84" s="183" t="s">
        <v>203</v>
      </c>
      <c r="B84" s="183" t="s">
        <v>923</v>
      </c>
      <c r="C84" s="188" t="s">
        <v>210</v>
      </c>
      <c r="D84" s="19">
        <v>1999</v>
      </c>
      <c r="E84" s="183" t="s">
        <v>702</v>
      </c>
      <c r="H84" s="195" t="s">
        <v>203</v>
      </c>
      <c r="I84" s="193">
        <v>13</v>
      </c>
      <c r="J84" s="193">
        <v>18</v>
      </c>
      <c r="K84" s="193"/>
      <c r="L84" s="193">
        <v>31</v>
      </c>
      <c r="M84" s="217"/>
      <c r="N84" s="246"/>
      <c r="O84" s="246"/>
    </row>
    <row r="85" spans="1:15" s="186" customFormat="1" x14ac:dyDescent="0.25">
      <c r="A85" s="185" t="s">
        <v>203</v>
      </c>
      <c r="B85" s="185" t="s">
        <v>168</v>
      </c>
      <c r="C85" s="185" t="s">
        <v>210</v>
      </c>
      <c r="D85" s="75">
        <v>1999</v>
      </c>
      <c r="E85" s="185" t="s">
        <v>1732</v>
      </c>
      <c r="H85" s="196" t="s">
        <v>204</v>
      </c>
      <c r="I85" s="193"/>
      <c r="J85" s="193">
        <v>1</v>
      </c>
      <c r="K85" s="193"/>
      <c r="L85" s="193">
        <v>1</v>
      </c>
      <c r="M85" s="217">
        <v>1</v>
      </c>
      <c r="N85" s="246"/>
      <c r="O85" s="246"/>
    </row>
    <row r="86" spans="1:15" s="186" customFormat="1" x14ac:dyDescent="0.25">
      <c r="A86" s="183" t="s">
        <v>203</v>
      </c>
      <c r="B86" s="183" t="s">
        <v>234</v>
      </c>
      <c r="C86" s="188" t="s">
        <v>234</v>
      </c>
      <c r="D86" s="19">
        <v>1994</v>
      </c>
      <c r="E86" s="183" t="s">
        <v>702</v>
      </c>
      <c r="H86" s="196" t="s">
        <v>229</v>
      </c>
      <c r="I86" s="193"/>
      <c r="J86" s="193">
        <v>1</v>
      </c>
      <c r="K86" s="193"/>
      <c r="L86" s="193">
        <v>1</v>
      </c>
      <c r="M86" s="217">
        <f t="shared" si="2"/>
        <v>2</v>
      </c>
      <c r="N86" s="246"/>
      <c r="O86" s="246"/>
    </row>
    <row r="87" spans="1:15" s="186" customFormat="1" x14ac:dyDescent="0.25">
      <c r="A87" s="185" t="s">
        <v>203</v>
      </c>
      <c r="B87" s="185" t="s">
        <v>233</v>
      </c>
      <c r="C87" s="185" t="s">
        <v>234</v>
      </c>
      <c r="D87" s="75">
        <v>2003</v>
      </c>
      <c r="E87" s="185" t="s">
        <v>1732</v>
      </c>
      <c r="H87" s="196" t="s">
        <v>231</v>
      </c>
      <c r="I87" s="193"/>
      <c r="J87" s="193">
        <v>1</v>
      </c>
      <c r="K87" s="193"/>
      <c r="L87" s="193">
        <v>1</v>
      </c>
      <c r="M87" s="217">
        <f t="shared" si="2"/>
        <v>3</v>
      </c>
      <c r="N87" s="246"/>
      <c r="O87" s="246"/>
    </row>
    <row r="88" spans="1:15" s="186" customFormat="1" x14ac:dyDescent="0.25">
      <c r="A88" s="185" t="s">
        <v>203</v>
      </c>
      <c r="B88" s="185" t="s">
        <v>233</v>
      </c>
      <c r="C88" s="185" t="s">
        <v>238</v>
      </c>
      <c r="D88" s="75">
        <v>2005</v>
      </c>
      <c r="E88" s="185" t="s">
        <v>1732</v>
      </c>
      <c r="H88" s="196" t="s">
        <v>214</v>
      </c>
      <c r="I88" s="193"/>
      <c r="J88" s="193">
        <v>1</v>
      </c>
      <c r="K88" s="193"/>
      <c r="L88" s="193">
        <v>1</v>
      </c>
      <c r="M88" s="217">
        <f t="shared" si="2"/>
        <v>4</v>
      </c>
      <c r="N88" s="246"/>
      <c r="O88" s="246"/>
    </row>
    <row r="89" spans="1:15" x14ac:dyDescent="0.25">
      <c r="A89" s="185" t="s">
        <v>203</v>
      </c>
      <c r="B89" s="185" t="s">
        <v>233</v>
      </c>
      <c r="C89" s="185" t="s">
        <v>240</v>
      </c>
      <c r="D89" s="75">
        <v>2007</v>
      </c>
      <c r="E89" s="185" t="s">
        <v>1732</v>
      </c>
      <c r="H89" s="196" t="s">
        <v>210</v>
      </c>
      <c r="I89" s="193">
        <v>1</v>
      </c>
      <c r="J89" s="193">
        <v>1</v>
      </c>
      <c r="K89" s="193"/>
      <c r="L89" s="193">
        <v>2</v>
      </c>
      <c r="M89" s="217">
        <f t="shared" si="2"/>
        <v>5</v>
      </c>
    </row>
    <row r="90" spans="1:15" s="186" customFormat="1" x14ac:dyDescent="0.25">
      <c r="A90" s="183" t="s">
        <v>203</v>
      </c>
      <c r="B90" s="183" t="s">
        <v>234</v>
      </c>
      <c r="C90" s="188" t="s">
        <v>236</v>
      </c>
      <c r="D90" s="19">
        <v>2004</v>
      </c>
      <c r="E90" s="183" t="s">
        <v>702</v>
      </c>
      <c r="H90" s="196" t="s">
        <v>234</v>
      </c>
      <c r="I90" s="193">
        <v>1</v>
      </c>
      <c r="J90" s="193">
        <v>1</v>
      </c>
      <c r="K90" s="193"/>
      <c r="L90" s="193">
        <v>2</v>
      </c>
      <c r="M90" s="217">
        <f t="shared" si="2"/>
        <v>6</v>
      </c>
      <c r="N90" s="246"/>
      <c r="O90" s="246"/>
    </row>
    <row r="91" spans="1:15" x14ac:dyDescent="0.25">
      <c r="A91" s="185" t="s">
        <v>203</v>
      </c>
      <c r="B91" s="185" t="s">
        <v>233</v>
      </c>
      <c r="C91" s="185" t="s">
        <v>236</v>
      </c>
      <c r="D91" s="75">
        <v>2004</v>
      </c>
      <c r="E91" s="185" t="s">
        <v>1732</v>
      </c>
      <c r="H91" s="196" t="s">
        <v>238</v>
      </c>
      <c r="I91" s="193"/>
      <c r="J91" s="193">
        <v>1</v>
      </c>
      <c r="K91" s="193"/>
      <c r="L91" s="193">
        <v>1</v>
      </c>
      <c r="M91" s="217">
        <f t="shared" si="2"/>
        <v>7</v>
      </c>
    </row>
    <row r="92" spans="1:15" x14ac:dyDescent="0.25">
      <c r="A92" s="185" t="s">
        <v>203</v>
      </c>
      <c r="B92" s="185" t="s">
        <v>216</v>
      </c>
      <c r="C92" s="185" t="s">
        <v>217</v>
      </c>
      <c r="D92" s="75">
        <v>2003</v>
      </c>
      <c r="E92" s="185" t="s">
        <v>1732</v>
      </c>
      <c r="H92" s="196" t="s">
        <v>240</v>
      </c>
      <c r="I92" s="193"/>
      <c r="J92" s="193">
        <v>1</v>
      </c>
      <c r="K92" s="193"/>
      <c r="L92" s="193">
        <v>1</v>
      </c>
      <c r="M92" s="217">
        <f t="shared" si="2"/>
        <v>8</v>
      </c>
    </row>
    <row r="93" spans="1:15" x14ac:dyDescent="0.25">
      <c r="A93" s="183" t="s">
        <v>203</v>
      </c>
      <c r="B93" s="183" t="s">
        <v>701</v>
      </c>
      <c r="C93" s="188" t="s">
        <v>953</v>
      </c>
      <c r="D93" s="19">
        <v>1979</v>
      </c>
      <c r="E93" s="183" t="s">
        <v>702</v>
      </c>
      <c r="H93" s="196" t="s">
        <v>236</v>
      </c>
      <c r="I93" s="193">
        <v>1</v>
      </c>
      <c r="J93" s="193">
        <v>1</v>
      </c>
      <c r="K93" s="193"/>
      <c r="L93" s="193">
        <v>2</v>
      </c>
      <c r="M93" s="217">
        <f t="shared" si="2"/>
        <v>9</v>
      </c>
    </row>
    <row r="94" spans="1:15" x14ac:dyDescent="0.25">
      <c r="A94" s="183" t="s">
        <v>203</v>
      </c>
      <c r="B94" s="183" t="s">
        <v>701</v>
      </c>
      <c r="C94" s="188" t="s">
        <v>941</v>
      </c>
      <c r="D94" s="19">
        <v>1993</v>
      </c>
      <c r="E94" s="183" t="s">
        <v>702</v>
      </c>
      <c r="H94" s="196" t="s">
        <v>217</v>
      </c>
      <c r="I94" s="193"/>
      <c r="J94" s="193">
        <v>1</v>
      </c>
      <c r="K94" s="193"/>
      <c r="L94" s="193">
        <v>1</v>
      </c>
      <c r="M94" s="217">
        <f t="shared" si="2"/>
        <v>10</v>
      </c>
    </row>
    <row r="95" spans="1:15" x14ac:dyDescent="0.25">
      <c r="A95" s="183" t="s">
        <v>203</v>
      </c>
      <c r="B95" s="183" t="s">
        <v>178</v>
      </c>
      <c r="C95" s="188" t="s">
        <v>938</v>
      </c>
      <c r="D95" s="19">
        <v>1993</v>
      </c>
      <c r="E95" s="183" t="s">
        <v>702</v>
      </c>
      <c r="H95" s="196" t="s">
        <v>953</v>
      </c>
      <c r="I95" s="193">
        <v>1</v>
      </c>
      <c r="J95" s="193"/>
      <c r="K95" s="193"/>
      <c r="L95" s="193">
        <v>1</v>
      </c>
      <c r="M95" s="217">
        <f t="shared" si="2"/>
        <v>11</v>
      </c>
    </row>
    <row r="96" spans="1:15" x14ac:dyDescent="0.25">
      <c r="A96" s="183" t="s">
        <v>203</v>
      </c>
      <c r="B96" s="183" t="s">
        <v>956</v>
      </c>
      <c r="C96" s="188" t="s">
        <v>955</v>
      </c>
      <c r="D96" s="19">
        <v>1979</v>
      </c>
      <c r="E96" s="183" t="s">
        <v>702</v>
      </c>
      <c r="H96" s="196" t="s">
        <v>941</v>
      </c>
      <c r="I96" s="193">
        <v>1</v>
      </c>
      <c r="J96" s="193"/>
      <c r="K96" s="193"/>
      <c r="L96" s="193">
        <v>1</v>
      </c>
      <c r="M96" s="217">
        <f t="shared" si="2"/>
        <v>12</v>
      </c>
    </row>
    <row r="97" spans="1:15" x14ac:dyDescent="0.25">
      <c r="A97" s="183" t="s">
        <v>203</v>
      </c>
      <c r="B97" s="183" t="s">
        <v>927</v>
      </c>
      <c r="C97" s="188" t="s">
        <v>924</v>
      </c>
      <c r="D97" s="19">
        <v>1998</v>
      </c>
      <c r="E97" s="183" t="s">
        <v>702</v>
      </c>
      <c r="H97" s="196" t="s">
        <v>938</v>
      </c>
      <c r="I97" s="193">
        <v>1</v>
      </c>
      <c r="J97" s="193"/>
      <c r="K97" s="193"/>
      <c r="L97" s="193">
        <v>1</v>
      </c>
      <c r="M97" s="217">
        <f t="shared" si="2"/>
        <v>13</v>
      </c>
    </row>
    <row r="98" spans="1:15" x14ac:dyDescent="0.25">
      <c r="A98" s="183" t="s">
        <v>203</v>
      </c>
      <c r="B98" s="183" t="s">
        <v>855</v>
      </c>
      <c r="C98" s="188" t="s">
        <v>944</v>
      </c>
      <c r="D98" s="19">
        <v>1990</v>
      </c>
      <c r="E98" s="183" t="s">
        <v>702</v>
      </c>
      <c r="H98" s="196" t="s">
        <v>955</v>
      </c>
      <c r="I98" s="193">
        <v>1</v>
      </c>
      <c r="J98" s="193"/>
      <c r="K98" s="193"/>
      <c r="L98" s="193">
        <v>1</v>
      </c>
      <c r="M98" s="217">
        <f t="shared" si="2"/>
        <v>14</v>
      </c>
    </row>
    <row r="99" spans="1:15" x14ac:dyDescent="0.25">
      <c r="A99" s="183" t="s">
        <v>203</v>
      </c>
      <c r="B99" s="183" t="s">
        <v>952</v>
      </c>
      <c r="C99" s="188" t="s">
        <v>950</v>
      </c>
      <c r="D99" s="19">
        <v>1979</v>
      </c>
      <c r="E99" s="183" t="s">
        <v>702</v>
      </c>
      <c r="H99" s="196" t="s">
        <v>924</v>
      </c>
      <c r="I99" s="193">
        <v>1</v>
      </c>
      <c r="J99" s="193"/>
      <c r="K99" s="193"/>
      <c r="L99" s="193">
        <v>1</v>
      </c>
      <c r="M99" s="217">
        <f t="shared" si="2"/>
        <v>15</v>
      </c>
    </row>
    <row r="100" spans="1:15" x14ac:dyDescent="0.25">
      <c r="A100" s="183" t="s">
        <v>203</v>
      </c>
      <c r="B100" s="183" t="s">
        <v>931</v>
      </c>
      <c r="C100" s="188" t="s">
        <v>272</v>
      </c>
      <c r="D100" s="19">
        <v>1996</v>
      </c>
      <c r="E100" s="183" t="s">
        <v>702</v>
      </c>
      <c r="H100" s="196" t="s">
        <v>944</v>
      </c>
      <c r="I100" s="193">
        <v>1</v>
      </c>
      <c r="J100" s="193"/>
      <c r="K100" s="193"/>
      <c r="L100" s="193">
        <v>1</v>
      </c>
      <c r="M100" s="217">
        <f t="shared" si="2"/>
        <v>16</v>
      </c>
    </row>
    <row r="101" spans="1:15" x14ac:dyDescent="0.25">
      <c r="A101" s="185" t="s">
        <v>203</v>
      </c>
      <c r="B101" s="185" t="s">
        <v>216</v>
      </c>
      <c r="C101" s="185" t="s">
        <v>272</v>
      </c>
      <c r="D101" s="75">
        <v>1996</v>
      </c>
      <c r="E101" s="185" t="s">
        <v>1732</v>
      </c>
      <c r="H101" s="196" t="s">
        <v>950</v>
      </c>
      <c r="I101" s="193">
        <v>1</v>
      </c>
      <c r="J101" s="193"/>
      <c r="K101" s="193"/>
      <c r="L101" s="193">
        <v>1</v>
      </c>
      <c r="M101" s="217">
        <f t="shared" si="2"/>
        <v>17</v>
      </c>
    </row>
    <row r="102" spans="1:15" s="186" customFormat="1" x14ac:dyDescent="0.25">
      <c r="A102" s="185" t="s">
        <v>203</v>
      </c>
      <c r="B102" s="185" t="s">
        <v>207</v>
      </c>
      <c r="C102" s="185" t="s">
        <v>208</v>
      </c>
      <c r="D102" s="75">
        <v>2004</v>
      </c>
      <c r="E102" s="185" t="s">
        <v>1732</v>
      </c>
      <c r="H102" s="196" t="s">
        <v>272</v>
      </c>
      <c r="I102" s="193">
        <v>1</v>
      </c>
      <c r="J102" s="193">
        <v>1</v>
      </c>
      <c r="K102" s="193"/>
      <c r="L102" s="193">
        <v>2</v>
      </c>
      <c r="M102" s="217">
        <f t="shared" si="2"/>
        <v>18</v>
      </c>
      <c r="N102" s="246"/>
      <c r="O102" s="246"/>
    </row>
    <row r="103" spans="1:15" s="186" customFormat="1" x14ac:dyDescent="0.25">
      <c r="A103" s="185" t="s">
        <v>203</v>
      </c>
      <c r="B103" s="185" t="s">
        <v>216</v>
      </c>
      <c r="C103" s="185" t="s">
        <v>221</v>
      </c>
      <c r="D103" s="75">
        <v>2007</v>
      </c>
      <c r="E103" s="185" t="s">
        <v>1732</v>
      </c>
      <c r="H103" s="196" t="s">
        <v>208</v>
      </c>
      <c r="I103" s="193"/>
      <c r="J103" s="193">
        <v>1</v>
      </c>
      <c r="K103" s="193"/>
      <c r="L103" s="193">
        <v>1</v>
      </c>
      <c r="M103" s="217">
        <f t="shared" si="2"/>
        <v>19</v>
      </c>
      <c r="N103" s="246"/>
      <c r="O103" s="246"/>
    </row>
    <row r="104" spans="1:15" s="186" customFormat="1" x14ac:dyDescent="0.25">
      <c r="A104" s="183" t="s">
        <v>203</v>
      </c>
      <c r="B104" s="183" t="s">
        <v>937</v>
      </c>
      <c r="C104" s="183" t="s">
        <v>947</v>
      </c>
      <c r="D104" s="19">
        <v>1986</v>
      </c>
      <c r="E104" s="183" t="s">
        <v>702</v>
      </c>
      <c r="H104" s="196" t="s">
        <v>221</v>
      </c>
      <c r="I104" s="193"/>
      <c r="J104" s="193">
        <v>1</v>
      </c>
      <c r="K104" s="193"/>
      <c r="L104" s="193">
        <v>1</v>
      </c>
      <c r="M104" s="217">
        <f t="shared" si="2"/>
        <v>20</v>
      </c>
      <c r="N104" s="246"/>
      <c r="O104" s="246"/>
    </row>
    <row r="105" spans="1:15" x14ac:dyDescent="0.25">
      <c r="A105" s="185" t="s">
        <v>203</v>
      </c>
      <c r="B105" s="185" t="s">
        <v>216</v>
      </c>
      <c r="C105" s="185" t="s">
        <v>225</v>
      </c>
      <c r="D105" s="75">
        <v>2009</v>
      </c>
      <c r="E105" s="185" t="s">
        <v>1732</v>
      </c>
      <c r="H105" s="196" t="s">
        <v>947</v>
      </c>
      <c r="I105" s="193">
        <v>1</v>
      </c>
      <c r="J105" s="193"/>
      <c r="K105" s="193"/>
      <c r="L105" s="193">
        <v>1</v>
      </c>
      <c r="M105" s="217">
        <f t="shared" si="2"/>
        <v>21</v>
      </c>
    </row>
    <row r="106" spans="1:15" s="186" customFormat="1" x14ac:dyDescent="0.25">
      <c r="A106" s="185" t="s">
        <v>203</v>
      </c>
      <c r="B106" s="185" t="s">
        <v>216</v>
      </c>
      <c r="C106" s="185" t="s">
        <v>223</v>
      </c>
      <c r="D106" s="75">
        <v>2009</v>
      </c>
      <c r="E106" s="185" t="s">
        <v>1732</v>
      </c>
      <c r="H106" s="196" t="s">
        <v>225</v>
      </c>
      <c r="I106" s="193"/>
      <c r="J106" s="193">
        <v>1</v>
      </c>
      <c r="K106" s="193"/>
      <c r="L106" s="193">
        <v>1</v>
      </c>
      <c r="M106" s="217">
        <f t="shared" si="2"/>
        <v>22</v>
      </c>
      <c r="N106" s="246"/>
      <c r="O106" s="246"/>
    </row>
    <row r="107" spans="1:15" s="186" customFormat="1" x14ac:dyDescent="0.25">
      <c r="A107" s="185" t="s">
        <v>203</v>
      </c>
      <c r="B107" s="185" t="s">
        <v>233</v>
      </c>
      <c r="C107" s="185" t="s">
        <v>242</v>
      </c>
      <c r="D107" s="75">
        <v>2009</v>
      </c>
      <c r="E107" s="185" t="s">
        <v>1732</v>
      </c>
      <c r="H107" s="196" t="s">
        <v>223</v>
      </c>
      <c r="I107" s="193"/>
      <c r="J107" s="193">
        <v>1</v>
      </c>
      <c r="K107" s="193"/>
      <c r="L107" s="193">
        <v>1</v>
      </c>
      <c r="M107" s="217">
        <f t="shared" si="2"/>
        <v>23</v>
      </c>
      <c r="N107" s="246"/>
      <c r="O107" s="246"/>
    </row>
    <row r="108" spans="1:15" s="186" customFormat="1" x14ac:dyDescent="0.25">
      <c r="A108" s="185" t="s">
        <v>203</v>
      </c>
      <c r="B108" s="185" t="s">
        <v>216</v>
      </c>
      <c r="C108" s="185" t="s">
        <v>227</v>
      </c>
      <c r="D108" s="75">
        <v>2010</v>
      </c>
      <c r="E108" s="185" t="s">
        <v>1732</v>
      </c>
      <c r="H108" s="196" t="s">
        <v>242</v>
      </c>
      <c r="I108" s="193"/>
      <c r="J108" s="193">
        <v>1</v>
      </c>
      <c r="K108" s="193"/>
      <c r="L108" s="193">
        <v>1</v>
      </c>
      <c r="M108" s="217">
        <f t="shared" si="2"/>
        <v>24</v>
      </c>
      <c r="N108" s="246"/>
      <c r="O108" s="246"/>
    </row>
    <row r="109" spans="1:15" s="186" customFormat="1" x14ac:dyDescent="0.25">
      <c r="A109" s="183" t="s">
        <v>203</v>
      </c>
      <c r="B109" s="183" t="s">
        <v>937</v>
      </c>
      <c r="C109" s="188" t="s">
        <v>219</v>
      </c>
      <c r="D109" s="19">
        <v>1993</v>
      </c>
      <c r="E109" s="183" t="s">
        <v>702</v>
      </c>
      <c r="H109" s="196" t="s">
        <v>227</v>
      </c>
      <c r="I109" s="193"/>
      <c r="J109" s="193">
        <v>1</v>
      </c>
      <c r="K109" s="193"/>
      <c r="L109" s="193">
        <v>1</v>
      </c>
      <c r="M109" s="217">
        <f t="shared" si="2"/>
        <v>25</v>
      </c>
      <c r="N109" s="246"/>
      <c r="O109" s="246"/>
    </row>
    <row r="110" spans="1:15" s="186" customFormat="1" x14ac:dyDescent="0.25">
      <c r="A110" s="185" t="s">
        <v>203</v>
      </c>
      <c r="B110" s="185" t="s">
        <v>216</v>
      </c>
      <c r="C110" s="185" t="s">
        <v>219</v>
      </c>
      <c r="D110" s="75">
        <v>2004</v>
      </c>
      <c r="E110" s="185" t="s">
        <v>1732</v>
      </c>
      <c r="H110" s="196" t="s">
        <v>219</v>
      </c>
      <c r="I110" s="193">
        <v>1</v>
      </c>
      <c r="J110" s="193">
        <v>1</v>
      </c>
      <c r="K110" s="193"/>
      <c r="L110" s="193">
        <v>2</v>
      </c>
      <c r="M110" s="217">
        <f t="shared" si="2"/>
        <v>26</v>
      </c>
      <c r="N110" s="246">
        <f>M110</f>
        <v>26</v>
      </c>
      <c r="O110" s="246" t="str">
        <f>H84</f>
        <v>Ecuador</v>
      </c>
    </row>
    <row r="111" spans="1:15" s="186" customFormat="1" x14ac:dyDescent="0.25">
      <c r="A111" s="183" t="s">
        <v>99</v>
      </c>
      <c r="B111" s="183" t="s">
        <v>88</v>
      </c>
      <c r="C111" s="183" t="s">
        <v>100</v>
      </c>
      <c r="D111" s="19">
        <v>2000</v>
      </c>
      <c r="E111" s="183" t="s">
        <v>702</v>
      </c>
      <c r="H111" s="195" t="s">
        <v>99</v>
      </c>
      <c r="I111" s="193">
        <v>7</v>
      </c>
      <c r="J111" s="193">
        <v>5</v>
      </c>
      <c r="K111" s="193"/>
      <c r="L111" s="193">
        <v>12</v>
      </c>
      <c r="M111" s="217"/>
      <c r="N111" s="246"/>
      <c r="O111" s="246"/>
    </row>
    <row r="112" spans="1:15" x14ac:dyDescent="0.25">
      <c r="A112" s="185" t="s">
        <v>99</v>
      </c>
      <c r="B112" s="185" t="s">
        <v>88</v>
      </c>
      <c r="C112" s="185" t="s">
        <v>100</v>
      </c>
      <c r="D112" s="75">
        <v>2000</v>
      </c>
      <c r="E112" s="185" t="s">
        <v>1732</v>
      </c>
      <c r="H112" s="196" t="s">
        <v>100</v>
      </c>
      <c r="I112" s="193">
        <v>1</v>
      </c>
      <c r="J112" s="193">
        <v>1</v>
      </c>
      <c r="K112" s="193"/>
      <c r="L112" s="193">
        <v>2</v>
      </c>
      <c r="M112" s="217">
        <f t="shared" si="2"/>
        <v>1</v>
      </c>
    </row>
    <row r="113" spans="1:15" s="186" customFormat="1" x14ac:dyDescent="0.25">
      <c r="A113" s="185" t="s">
        <v>99</v>
      </c>
      <c r="B113" s="185" t="s">
        <v>88</v>
      </c>
      <c r="C113" s="185" t="s">
        <v>109</v>
      </c>
      <c r="D113" s="75">
        <v>2008</v>
      </c>
      <c r="E113" s="185" t="s">
        <v>1732</v>
      </c>
      <c r="H113" s="196" t="s">
        <v>109</v>
      </c>
      <c r="I113" s="193"/>
      <c r="J113" s="193">
        <v>1</v>
      </c>
      <c r="K113" s="193"/>
      <c r="L113" s="193">
        <v>1</v>
      </c>
      <c r="M113" s="217">
        <f t="shared" si="2"/>
        <v>2</v>
      </c>
      <c r="N113" s="246"/>
      <c r="O113" s="246"/>
    </row>
    <row r="114" spans="1:15" x14ac:dyDescent="0.25">
      <c r="A114" s="183" t="s">
        <v>99</v>
      </c>
      <c r="B114" s="183" t="s">
        <v>88</v>
      </c>
      <c r="C114" s="183" t="s">
        <v>783</v>
      </c>
      <c r="D114" s="19">
        <v>1990</v>
      </c>
      <c r="E114" s="183" t="s">
        <v>702</v>
      </c>
      <c r="H114" s="196" t="s">
        <v>783</v>
      </c>
      <c r="I114" s="193">
        <v>1</v>
      </c>
      <c r="J114" s="193"/>
      <c r="K114" s="193"/>
      <c r="L114" s="193">
        <v>1</v>
      </c>
      <c r="M114" s="217">
        <f t="shared" si="2"/>
        <v>3</v>
      </c>
    </row>
    <row r="115" spans="1:15" x14ac:dyDescent="0.25">
      <c r="A115" s="183" t="s">
        <v>99</v>
      </c>
      <c r="B115" s="183" t="s">
        <v>88</v>
      </c>
      <c r="C115" s="183" t="s">
        <v>785</v>
      </c>
      <c r="D115" s="19">
        <v>1988</v>
      </c>
      <c r="E115" s="183" t="s">
        <v>702</v>
      </c>
      <c r="H115" s="196" t="s">
        <v>785</v>
      </c>
      <c r="I115" s="193">
        <v>1</v>
      </c>
      <c r="J115" s="193"/>
      <c r="K115" s="193"/>
      <c r="L115" s="193">
        <v>1</v>
      </c>
      <c r="M115" s="217">
        <f t="shared" ref="M115:M178" si="3">M114+1</f>
        <v>4</v>
      </c>
    </row>
    <row r="116" spans="1:15" s="186" customFormat="1" x14ac:dyDescent="0.25">
      <c r="A116" s="185" t="s">
        <v>99</v>
      </c>
      <c r="B116" s="185" t="s">
        <v>88</v>
      </c>
      <c r="C116" s="185" t="s">
        <v>107</v>
      </c>
      <c r="D116" s="75">
        <v>2008</v>
      </c>
      <c r="E116" s="185" t="s">
        <v>1732</v>
      </c>
      <c r="H116" s="196" t="s">
        <v>107</v>
      </c>
      <c r="I116" s="193"/>
      <c r="J116" s="193">
        <v>1</v>
      </c>
      <c r="K116" s="193"/>
      <c r="L116" s="193">
        <v>1</v>
      </c>
      <c r="M116" s="217">
        <f t="shared" si="3"/>
        <v>5</v>
      </c>
      <c r="N116" s="246"/>
      <c r="O116" s="246"/>
    </row>
    <row r="117" spans="1:15" s="186" customFormat="1" x14ac:dyDescent="0.25">
      <c r="A117" s="185" t="s">
        <v>99</v>
      </c>
      <c r="B117" s="185" t="s">
        <v>88</v>
      </c>
      <c r="C117" s="185" t="s">
        <v>105</v>
      </c>
      <c r="D117" s="75">
        <v>2005</v>
      </c>
      <c r="E117" s="185" t="s">
        <v>1732</v>
      </c>
      <c r="H117" s="196" t="s">
        <v>105</v>
      </c>
      <c r="I117" s="193"/>
      <c r="J117" s="193">
        <v>1</v>
      </c>
      <c r="K117" s="193"/>
      <c r="L117" s="193">
        <v>1</v>
      </c>
      <c r="M117" s="217">
        <f t="shared" si="3"/>
        <v>6</v>
      </c>
      <c r="N117" s="246"/>
      <c r="O117" s="246"/>
    </row>
    <row r="118" spans="1:15" s="186" customFormat="1" x14ac:dyDescent="0.25">
      <c r="A118" s="183" t="s">
        <v>99</v>
      </c>
      <c r="B118" s="183" t="s">
        <v>88</v>
      </c>
      <c r="C118" s="188" t="s">
        <v>103</v>
      </c>
      <c r="D118" s="19">
        <v>2002</v>
      </c>
      <c r="E118" s="183" t="s">
        <v>702</v>
      </c>
      <c r="H118" s="196" t="s">
        <v>103</v>
      </c>
      <c r="I118" s="193">
        <v>1</v>
      </c>
      <c r="J118" s="193">
        <v>1</v>
      </c>
      <c r="K118" s="193"/>
      <c r="L118" s="193">
        <v>2</v>
      </c>
      <c r="M118" s="217">
        <f t="shared" si="3"/>
        <v>7</v>
      </c>
      <c r="N118" s="246"/>
      <c r="O118" s="246"/>
    </row>
    <row r="119" spans="1:15" x14ac:dyDescent="0.25">
      <c r="A119" s="185" t="s">
        <v>99</v>
      </c>
      <c r="B119" s="185" t="s">
        <v>88</v>
      </c>
      <c r="C119" s="185" t="s">
        <v>103</v>
      </c>
      <c r="D119" s="75">
        <v>2002</v>
      </c>
      <c r="E119" s="185" t="s">
        <v>1732</v>
      </c>
      <c r="H119" s="196" t="s">
        <v>788</v>
      </c>
      <c r="I119" s="193">
        <v>1</v>
      </c>
      <c r="J119" s="193"/>
      <c r="K119" s="193"/>
      <c r="L119" s="193">
        <v>1</v>
      </c>
      <c r="M119" s="217">
        <f t="shared" si="3"/>
        <v>8</v>
      </c>
    </row>
    <row r="120" spans="1:15" x14ac:dyDescent="0.25">
      <c r="A120" s="183" t="s">
        <v>99</v>
      </c>
      <c r="B120" s="183" t="s">
        <v>82</v>
      </c>
      <c r="C120" s="183" t="s">
        <v>788</v>
      </c>
      <c r="D120" s="19">
        <v>1982</v>
      </c>
      <c r="E120" s="183" t="s">
        <v>702</v>
      </c>
      <c r="H120" s="196" t="s">
        <v>780</v>
      </c>
      <c r="I120" s="193">
        <v>1</v>
      </c>
      <c r="J120" s="193"/>
      <c r="K120" s="193"/>
      <c r="L120" s="193">
        <v>1</v>
      </c>
      <c r="M120" s="217">
        <f t="shared" si="3"/>
        <v>9</v>
      </c>
    </row>
    <row r="121" spans="1:15" x14ac:dyDescent="0.25">
      <c r="A121" s="183" t="s">
        <v>99</v>
      </c>
      <c r="B121" s="183" t="s">
        <v>88</v>
      </c>
      <c r="C121" s="183" t="s">
        <v>780</v>
      </c>
      <c r="D121" s="19">
        <v>1995</v>
      </c>
      <c r="E121" s="183" t="s">
        <v>702</v>
      </c>
      <c r="H121" s="196" t="s">
        <v>777</v>
      </c>
      <c r="I121" s="193">
        <v>1</v>
      </c>
      <c r="J121" s="193"/>
      <c r="K121" s="193"/>
      <c r="L121" s="193">
        <v>1</v>
      </c>
      <c r="M121" s="217">
        <f t="shared" si="3"/>
        <v>10</v>
      </c>
      <c r="N121" s="246">
        <f>M121</f>
        <v>10</v>
      </c>
      <c r="O121" s="246" t="str">
        <f>H111</f>
        <v>El Salvador</v>
      </c>
    </row>
    <row r="122" spans="1:15" x14ac:dyDescent="0.25">
      <c r="A122" s="183" t="s">
        <v>99</v>
      </c>
      <c r="B122" s="183" t="s">
        <v>88</v>
      </c>
      <c r="C122" s="183" t="s">
        <v>777</v>
      </c>
      <c r="D122" s="19">
        <v>1997</v>
      </c>
      <c r="E122" s="183" t="s">
        <v>702</v>
      </c>
      <c r="H122" s="195" t="s">
        <v>1165</v>
      </c>
      <c r="I122" s="193">
        <v>35</v>
      </c>
      <c r="J122" s="193"/>
      <c r="K122" s="193"/>
      <c r="L122" s="193">
        <v>35</v>
      </c>
    </row>
    <row r="123" spans="1:15" x14ac:dyDescent="0.25">
      <c r="A123" s="183" t="s">
        <v>1165</v>
      </c>
      <c r="C123" s="183" t="s">
        <v>995</v>
      </c>
      <c r="D123" s="19">
        <v>2001</v>
      </c>
      <c r="E123" s="183" t="s">
        <v>702</v>
      </c>
      <c r="H123" s="196" t="s">
        <v>995</v>
      </c>
      <c r="I123" s="193">
        <v>1</v>
      </c>
      <c r="J123" s="193"/>
      <c r="K123" s="193"/>
      <c r="L123" s="193">
        <v>1</v>
      </c>
      <c r="M123" s="217">
        <f t="shared" si="3"/>
        <v>1</v>
      </c>
    </row>
    <row r="124" spans="1:15" x14ac:dyDescent="0.25">
      <c r="A124" s="183" t="s">
        <v>1165</v>
      </c>
      <c r="C124" s="183" t="s">
        <v>1211</v>
      </c>
      <c r="D124" s="19">
        <v>1997</v>
      </c>
      <c r="E124" s="183" t="s">
        <v>702</v>
      </c>
      <c r="H124" s="196" t="s">
        <v>1211</v>
      </c>
      <c r="I124" s="193">
        <v>1</v>
      </c>
      <c r="J124" s="193"/>
      <c r="K124" s="193"/>
      <c r="L124" s="193">
        <v>1</v>
      </c>
      <c r="M124" s="217">
        <f t="shared" si="3"/>
        <v>2</v>
      </c>
    </row>
    <row r="125" spans="1:15" x14ac:dyDescent="0.25">
      <c r="A125" s="183" t="s">
        <v>1165</v>
      </c>
      <c r="C125" s="183" t="s">
        <v>1119</v>
      </c>
      <c r="D125" s="19">
        <v>1991</v>
      </c>
      <c r="E125" s="183" t="s">
        <v>702</v>
      </c>
      <c r="H125" s="196" t="s">
        <v>1119</v>
      </c>
      <c r="I125" s="193">
        <v>1</v>
      </c>
      <c r="J125" s="193"/>
      <c r="K125" s="193"/>
      <c r="L125" s="193">
        <v>1</v>
      </c>
      <c r="M125" s="217">
        <f t="shared" si="3"/>
        <v>3</v>
      </c>
    </row>
    <row r="126" spans="1:15" x14ac:dyDescent="0.25">
      <c r="A126" s="183" t="s">
        <v>1165</v>
      </c>
      <c r="C126" s="183" t="s">
        <v>1192</v>
      </c>
      <c r="D126" s="19">
        <v>2001</v>
      </c>
      <c r="E126" s="183" t="s">
        <v>702</v>
      </c>
      <c r="H126" s="196" t="s">
        <v>1192</v>
      </c>
      <c r="I126" s="193">
        <v>1</v>
      </c>
      <c r="J126" s="193"/>
      <c r="K126" s="193"/>
      <c r="L126" s="193">
        <v>1</v>
      </c>
      <c r="M126" s="217">
        <f t="shared" si="3"/>
        <v>4</v>
      </c>
    </row>
    <row r="127" spans="1:15" x14ac:dyDescent="0.25">
      <c r="A127" s="183" t="s">
        <v>1165</v>
      </c>
      <c r="C127" s="183" t="s">
        <v>1182</v>
      </c>
      <c r="D127" s="19">
        <v>2005</v>
      </c>
      <c r="E127" s="183" t="s">
        <v>702</v>
      </c>
      <c r="H127" s="196" t="s">
        <v>1182</v>
      </c>
      <c r="I127" s="193">
        <v>1</v>
      </c>
      <c r="J127" s="193"/>
      <c r="K127" s="193"/>
      <c r="L127" s="193">
        <v>1</v>
      </c>
      <c r="M127" s="217">
        <f t="shared" si="3"/>
        <v>5</v>
      </c>
    </row>
    <row r="128" spans="1:15" x14ac:dyDescent="0.25">
      <c r="A128" s="183" t="s">
        <v>1165</v>
      </c>
      <c r="C128" s="183" t="s">
        <v>1215</v>
      </c>
      <c r="D128" s="19">
        <v>1989</v>
      </c>
      <c r="E128" s="183" t="s">
        <v>702</v>
      </c>
      <c r="H128" s="196" t="s">
        <v>1215</v>
      </c>
      <c r="I128" s="193">
        <v>1</v>
      </c>
      <c r="J128" s="193"/>
      <c r="K128" s="193"/>
      <c r="L128" s="193">
        <v>1</v>
      </c>
      <c r="M128" s="217">
        <f t="shared" si="3"/>
        <v>6</v>
      </c>
    </row>
    <row r="129" spans="1:13" x14ac:dyDescent="0.25">
      <c r="A129" s="183" t="s">
        <v>1165</v>
      </c>
      <c r="C129" s="183" t="s">
        <v>1194</v>
      </c>
      <c r="D129" s="19">
        <v>1999</v>
      </c>
      <c r="E129" s="183" t="s">
        <v>702</v>
      </c>
      <c r="H129" s="196" t="s">
        <v>1194</v>
      </c>
      <c r="I129" s="193">
        <v>1</v>
      </c>
      <c r="J129" s="193"/>
      <c r="K129" s="193"/>
      <c r="L129" s="193">
        <v>1</v>
      </c>
      <c r="M129" s="217">
        <f t="shared" si="3"/>
        <v>7</v>
      </c>
    </row>
    <row r="130" spans="1:13" x14ac:dyDescent="0.25">
      <c r="A130" s="183" t="s">
        <v>1165</v>
      </c>
      <c r="C130" s="183" t="s">
        <v>1205</v>
      </c>
      <c r="D130" s="19">
        <v>1998</v>
      </c>
      <c r="E130" s="183" t="s">
        <v>702</v>
      </c>
      <c r="H130" s="196" t="s">
        <v>1205</v>
      </c>
      <c r="I130" s="193">
        <v>1</v>
      </c>
      <c r="J130" s="193"/>
      <c r="K130" s="193"/>
      <c r="L130" s="193">
        <v>1</v>
      </c>
      <c r="M130" s="217">
        <f t="shared" si="3"/>
        <v>8</v>
      </c>
    </row>
    <row r="131" spans="1:13" x14ac:dyDescent="0.25">
      <c r="A131" s="183" t="s">
        <v>1165</v>
      </c>
      <c r="C131" s="183" t="s">
        <v>1188</v>
      </c>
      <c r="D131" s="19">
        <v>2003</v>
      </c>
      <c r="E131" s="183" t="s">
        <v>702</v>
      </c>
      <c r="H131" s="196" t="s">
        <v>1188</v>
      </c>
      <c r="I131" s="193">
        <v>1</v>
      </c>
      <c r="J131" s="193"/>
      <c r="K131" s="193"/>
      <c r="L131" s="193">
        <v>1</v>
      </c>
      <c r="M131" s="217">
        <f t="shared" si="3"/>
        <v>9</v>
      </c>
    </row>
    <row r="132" spans="1:13" x14ac:dyDescent="0.25">
      <c r="A132" s="183" t="s">
        <v>1165</v>
      </c>
      <c r="C132" s="183" t="s">
        <v>1187</v>
      </c>
      <c r="D132" s="19">
        <v>2003</v>
      </c>
      <c r="E132" s="183" t="s">
        <v>702</v>
      </c>
      <c r="H132" s="196" t="s">
        <v>1187</v>
      </c>
      <c r="I132" s="193">
        <v>1</v>
      </c>
      <c r="J132" s="193"/>
      <c r="K132" s="193"/>
      <c r="L132" s="193">
        <v>1</v>
      </c>
      <c r="M132" s="217">
        <f t="shared" si="3"/>
        <v>10</v>
      </c>
    </row>
    <row r="133" spans="1:13" x14ac:dyDescent="0.25">
      <c r="A133" s="183" t="s">
        <v>1165</v>
      </c>
      <c r="C133" s="183" t="s">
        <v>1168</v>
      </c>
      <c r="D133" s="19">
        <v>2006</v>
      </c>
      <c r="E133" s="183" t="s">
        <v>702</v>
      </c>
      <c r="H133" s="196" t="s">
        <v>1168</v>
      </c>
      <c r="I133" s="193">
        <v>1</v>
      </c>
      <c r="J133" s="193"/>
      <c r="K133" s="193"/>
      <c r="L133" s="193">
        <v>1</v>
      </c>
      <c r="M133" s="217">
        <f t="shared" si="3"/>
        <v>11</v>
      </c>
    </row>
    <row r="134" spans="1:13" x14ac:dyDescent="0.25">
      <c r="A134" s="183" t="s">
        <v>1165</v>
      </c>
      <c r="C134" s="183" t="s">
        <v>1212</v>
      </c>
      <c r="D134" s="19">
        <v>1997</v>
      </c>
      <c r="E134" s="183" t="s">
        <v>702</v>
      </c>
      <c r="H134" s="196" t="s">
        <v>1212</v>
      </c>
      <c r="I134" s="193">
        <v>1</v>
      </c>
      <c r="J134" s="193"/>
      <c r="K134" s="193"/>
      <c r="L134" s="193">
        <v>1</v>
      </c>
      <c r="M134" s="217">
        <f t="shared" si="3"/>
        <v>12</v>
      </c>
    </row>
    <row r="135" spans="1:13" x14ac:dyDescent="0.25">
      <c r="A135" s="183" t="s">
        <v>1165</v>
      </c>
      <c r="C135" s="183" t="s">
        <v>1203</v>
      </c>
      <c r="D135" s="19">
        <v>1999</v>
      </c>
      <c r="E135" s="183" t="s">
        <v>702</v>
      </c>
      <c r="H135" s="196" t="s">
        <v>1203</v>
      </c>
      <c r="I135" s="193">
        <v>1</v>
      </c>
      <c r="J135" s="193"/>
      <c r="K135" s="193"/>
      <c r="L135" s="193">
        <v>1</v>
      </c>
      <c r="M135" s="217">
        <f t="shared" si="3"/>
        <v>13</v>
      </c>
    </row>
    <row r="136" spans="1:13" x14ac:dyDescent="0.25">
      <c r="A136" s="183" t="s">
        <v>1165</v>
      </c>
      <c r="C136" s="183" t="s">
        <v>1185</v>
      </c>
      <c r="D136" s="19">
        <v>2003</v>
      </c>
      <c r="E136" s="183" t="s">
        <v>702</v>
      </c>
      <c r="H136" s="196" t="s">
        <v>1185</v>
      </c>
      <c r="I136" s="193">
        <v>1</v>
      </c>
      <c r="J136" s="193"/>
      <c r="K136" s="193"/>
      <c r="L136" s="193">
        <v>1</v>
      </c>
      <c r="M136" s="217">
        <f t="shared" si="3"/>
        <v>14</v>
      </c>
    </row>
    <row r="137" spans="1:13" x14ac:dyDescent="0.25">
      <c r="A137" s="183" t="s">
        <v>1165</v>
      </c>
      <c r="C137" s="183" t="s">
        <v>1196</v>
      </c>
      <c r="D137" s="19">
        <v>1999</v>
      </c>
      <c r="E137" s="183" t="s">
        <v>702</v>
      </c>
      <c r="H137" s="196" t="s">
        <v>1196</v>
      </c>
      <c r="I137" s="193">
        <v>1</v>
      </c>
      <c r="J137" s="193"/>
      <c r="K137" s="193"/>
      <c r="L137" s="193">
        <v>1</v>
      </c>
      <c r="M137" s="217">
        <f t="shared" si="3"/>
        <v>15</v>
      </c>
    </row>
    <row r="138" spans="1:13" x14ac:dyDescent="0.25">
      <c r="A138" s="183" t="s">
        <v>1165</v>
      </c>
      <c r="C138" s="183" t="s">
        <v>1184</v>
      </c>
      <c r="D138" s="19">
        <v>2003</v>
      </c>
      <c r="E138" s="183" t="s">
        <v>702</v>
      </c>
      <c r="H138" s="196" t="s">
        <v>1184</v>
      </c>
      <c r="I138" s="193">
        <v>1</v>
      </c>
      <c r="J138" s="193"/>
      <c r="K138" s="193"/>
      <c r="L138" s="193">
        <v>1</v>
      </c>
      <c r="M138" s="217">
        <f t="shared" si="3"/>
        <v>16</v>
      </c>
    </row>
    <row r="139" spans="1:13" x14ac:dyDescent="0.25">
      <c r="A139" s="183" t="s">
        <v>1165</v>
      </c>
      <c r="C139" s="183" t="s">
        <v>1207</v>
      </c>
      <c r="D139" s="19">
        <v>1998</v>
      </c>
      <c r="E139" s="183" t="s">
        <v>702</v>
      </c>
      <c r="H139" s="196" t="s">
        <v>1207</v>
      </c>
      <c r="I139" s="193">
        <v>1</v>
      </c>
      <c r="J139" s="193"/>
      <c r="K139" s="193"/>
      <c r="L139" s="193">
        <v>1</v>
      </c>
      <c r="M139" s="217">
        <f t="shared" si="3"/>
        <v>17</v>
      </c>
    </row>
    <row r="140" spans="1:13" x14ac:dyDescent="0.25">
      <c r="A140" s="183" t="s">
        <v>1165</v>
      </c>
      <c r="C140" s="183" t="s">
        <v>1218</v>
      </c>
      <c r="D140" s="19" t="s">
        <v>1217</v>
      </c>
      <c r="E140" s="183" t="s">
        <v>702</v>
      </c>
      <c r="H140" s="196" t="s">
        <v>1218</v>
      </c>
      <c r="I140" s="193">
        <v>1</v>
      </c>
      <c r="J140" s="193"/>
      <c r="K140" s="193"/>
      <c r="L140" s="193">
        <v>1</v>
      </c>
      <c r="M140" s="217">
        <f t="shared" si="3"/>
        <v>18</v>
      </c>
    </row>
    <row r="141" spans="1:13" x14ac:dyDescent="0.25">
      <c r="A141" s="183" t="s">
        <v>1165</v>
      </c>
      <c r="C141" s="183" t="s">
        <v>1198</v>
      </c>
      <c r="D141" s="19">
        <v>1999</v>
      </c>
      <c r="E141" s="183" t="s">
        <v>702</v>
      </c>
      <c r="H141" s="196" t="s">
        <v>1198</v>
      </c>
      <c r="I141" s="193">
        <v>1</v>
      </c>
      <c r="J141" s="193"/>
      <c r="K141" s="193"/>
      <c r="L141" s="193">
        <v>1</v>
      </c>
      <c r="M141" s="217">
        <f t="shared" si="3"/>
        <v>19</v>
      </c>
    </row>
    <row r="142" spans="1:13" x14ac:dyDescent="0.25">
      <c r="A142" s="183" t="s">
        <v>1165</v>
      </c>
      <c r="C142" s="183" t="s">
        <v>1176</v>
      </c>
      <c r="D142" s="19">
        <v>2006</v>
      </c>
      <c r="E142" s="183" t="s">
        <v>702</v>
      </c>
      <c r="H142" s="196" t="s">
        <v>1176</v>
      </c>
      <c r="I142" s="193">
        <v>1</v>
      </c>
      <c r="J142" s="193"/>
      <c r="K142" s="193"/>
      <c r="L142" s="193">
        <v>1</v>
      </c>
      <c r="M142" s="217">
        <f t="shared" si="3"/>
        <v>20</v>
      </c>
    </row>
    <row r="143" spans="1:13" x14ac:dyDescent="0.25">
      <c r="A143" s="183" t="s">
        <v>1165</v>
      </c>
      <c r="C143" s="183" t="s">
        <v>1190</v>
      </c>
      <c r="D143" s="19" t="s">
        <v>1189</v>
      </c>
      <c r="E143" s="183" t="s">
        <v>702</v>
      </c>
      <c r="H143" s="196" t="s">
        <v>1190</v>
      </c>
      <c r="I143" s="193">
        <v>1</v>
      </c>
      <c r="J143" s="193"/>
      <c r="K143" s="193"/>
      <c r="L143" s="193">
        <v>1</v>
      </c>
      <c r="M143" s="217">
        <f t="shared" si="3"/>
        <v>21</v>
      </c>
    </row>
    <row r="144" spans="1:13" x14ac:dyDescent="0.25">
      <c r="A144" s="183" t="s">
        <v>1165</v>
      </c>
      <c r="C144" s="183" t="s">
        <v>1193</v>
      </c>
      <c r="D144" s="19">
        <v>1999</v>
      </c>
      <c r="E144" s="183" t="s">
        <v>702</v>
      </c>
      <c r="H144" s="196" t="s">
        <v>1193</v>
      </c>
      <c r="I144" s="193">
        <v>1</v>
      </c>
      <c r="J144" s="193"/>
      <c r="K144" s="193"/>
      <c r="L144" s="193">
        <v>1</v>
      </c>
      <c r="M144" s="217">
        <f t="shared" si="3"/>
        <v>22</v>
      </c>
    </row>
    <row r="145" spans="1:15" x14ac:dyDescent="0.25">
      <c r="A145" s="183" t="s">
        <v>1165</v>
      </c>
      <c r="C145" s="183" t="s">
        <v>1172</v>
      </c>
      <c r="D145" s="19">
        <v>2006</v>
      </c>
      <c r="E145" s="183" t="s">
        <v>702</v>
      </c>
      <c r="H145" s="196" t="s">
        <v>1172</v>
      </c>
      <c r="I145" s="193">
        <v>1</v>
      </c>
      <c r="J145" s="193"/>
      <c r="K145" s="193"/>
      <c r="L145" s="193">
        <v>1</v>
      </c>
      <c r="M145" s="217">
        <f t="shared" si="3"/>
        <v>23</v>
      </c>
    </row>
    <row r="146" spans="1:15" x14ac:dyDescent="0.25">
      <c r="A146" s="183" t="s">
        <v>1165</v>
      </c>
      <c r="C146" s="183" t="s">
        <v>1178</v>
      </c>
      <c r="D146" s="19">
        <v>2005</v>
      </c>
      <c r="E146" s="183" t="s">
        <v>702</v>
      </c>
      <c r="H146" s="196" t="s">
        <v>1178</v>
      </c>
      <c r="I146" s="193">
        <v>1</v>
      </c>
      <c r="J146" s="193"/>
      <c r="K146" s="193"/>
      <c r="L146" s="193">
        <v>1</v>
      </c>
      <c r="M146" s="217">
        <f t="shared" si="3"/>
        <v>24</v>
      </c>
    </row>
    <row r="147" spans="1:15" x14ac:dyDescent="0.25">
      <c r="A147" s="183" t="s">
        <v>1165</v>
      </c>
      <c r="C147" s="183" t="s">
        <v>1177</v>
      </c>
      <c r="D147" s="19">
        <v>2005</v>
      </c>
      <c r="E147" s="183" t="s">
        <v>702</v>
      </c>
      <c r="H147" s="196" t="s">
        <v>1177</v>
      </c>
      <c r="I147" s="193">
        <v>1</v>
      </c>
      <c r="J147" s="193"/>
      <c r="K147" s="193"/>
      <c r="L147" s="193">
        <v>1</v>
      </c>
      <c r="M147" s="217">
        <f t="shared" si="3"/>
        <v>25</v>
      </c>
    </row>
    <row r="148" spans="1:15" x14ac:dyDescent="0.25">
      <c r="A148" s="183" t="s">
        <v>1165</v>
      </c>
      <c r="C148" s="183" t="s">
        <v>1213</v>
      </c>
      <c r="D148" s="19">
        <v>1989</v>
      </c>
      <c r="E148" s="183" t="s">
        <v>702</v>
      </c>
      <c r="H148" s="196" t="s">
        <v>1213</v>
      </c>
      <c r="I148" s="193">
        <v>1</v>
      </c>
      <c r="J148" s="193"/>
      <c r="K148" s="193"/>
      <c r="L148" s="193">
        <v>1</v>
      </c>
      <c r="M148" s="217">
        <f t="shared" si="3"/>
        <v>26</v>
      </c>
    </row>
    <row r="149" spans="1:15" x14ac:dyDescent="0.25">
      <c r="A149" s="183" t="s">
        <v>1165</v>
      </c>
      <c r="C149" s="183" t="s">
        <v>1180</v>
      </c>
      <c r="D149" s="19">
        <v>2004</v>
      </c>
      <c r="E149" s="183" t="s">
        <v>702</v>
      </c>
      <c r="H149" s="196" t="s">
        <v>1180</v>
      </c>
      <c r="I149" s="193">
        <v>1</v>
      </c>
      <c r="J149" s="193"/>
      <c r="K149" s="193"/>
      <c r="L149" s="193">
        <v>1</v>
      </c>
      <c r="M149" s="217">
        <f t="shared" si="3"/>
        <v>27</v>
      </c>
    </row>
    <row r="150" spans="1:15" x14ac:dyDescent="0.25">
      <c r="A150" s="183" t="s">
        <v>1165</v>
      </c>
      <c r="C150" s="183" t="s">
        <v>1166</v>
      </c>
      <c r="D150" s="19">
        <v>2006</v>
      </c>
      <c r="E150" s="183" t="s">
        <v>702</v>
      </c>
      <c r="H150" s="196" t="s">
        <v>1166</v>
      </c>
      <c r="I150" s="193">
        <v>1</v>
      </c>
      <c r="J150" s="193"/>
      <c r="K150" s="193"/>
      <c r="L150" s="193">
        <v>1</v>
      </c>
      <c r="M150" s="217">
        <f t="shared" si="3"/>
        <v>28</v>
      </c>
    </row>
    <row r="151" spans="1:15" x14ac:dyDescent="0.25">
      <c r="A151" s="183" t="s">
        <v>1165</v>
      </c>
      <c r="C151" s="183" t="s">
        <v>1174</v>
      </c>
      <c r="D151" s="19">
        <v>2006</v>
      </c>
      <c r="E151" s="183" t="s">
        <v>702</v>
      </c>
      <c r="H151" s="196" t="s">
        <v>1174</v>
      </c>
      <c r="I151" s="193">
        <v>1</v>
      </c>
      <c r="J151" s="193"/>
      <c r="K151" s="193"/>
      <c r="L151" s="193">
        <v>1</v>
      </c>
      <c r="M151" s="217">
        <f t="shared" si="3"/>
        <v>29</v>
      </c>
    </row>
    <row r="152" spans="1:15" x14ac:dyDescent="0.25">
      <c r="A152" s="183" t="s">
        <v>1165</v>
      </c>
      <c r="C152" s="183" t="s">
        <v>1183</v>
      </c>
      <c r="D152" s="19">
        <v>2005</v>
      </c>
      <c r="E152" s="183" t="s">
        <v>702</v>
      </c>
      <c r="H152" s="196" t="s">
        <v>1183</v>
      </c>
      <c r="I152" s="193">
        <v>1</v>
      </c>
      <c r="J152" s="193"/>
      <c r="K152" s="193"/>
      <c r="L152" s="193">
        <v>1</v>
      </c>
      <c r="M152" s="217">
        <f t="shared" si="3"/>
        <v>30</v>
      </c>
    </row>
    <row r="153" spans="1:15" x14ac:dyDescent="0.25">
      <c r="A153" s="183" t="s">
        <v>1165</v>
      </c>
      <c r="C153" s="183" t="s">
        <v>1200</v>
      </c>
      <c r="D153" s="19">
        <v>1999</v>
      </c>
      <c r="E153" s="183" t="s">
        <v>702</v>
      </c>
      <c r="H153" s="196" t="s">
        <v>1200</v>
      </c>
      <c r="I153" s="193">
        <v>1</v>
      </c>
      <c r="J153" s="193"/>
      <c r="K153" s="193"/>
      <c r="L153" s="193">
        <v>1</v>
      </c>
      <c r="M153" s="217">
        <f t="shared" si="3"/>
        <v>31</v>
      </c>
    </row>
    <row r="154" spans="1:15" x14ac:dyDescent="0.25">
      <c r="A154" s="183" t="s">
        <v>1165</v>
      </c>
      <c r="C154" s="183" t="s">
        <v>1204</v>
      </c>
      <c r="D154" s="19">
        <v>1999</v>
      </c>
      <c r="E154" s="183" t="s">
        <v>702</v>
      </c>
      <c r="H154" s="196" t="s">
        <v>1204</v>
      </c>
      <c r="I154" s="193">
        <v>1</v>
      </c>
      <c r="J154" s="193"/>
      <c r="K154" s="193"/>
      <c r="L154" s="193">
        <v>1</v>
      </c>
      <c r="M154" s="217">
        <f t="shared" si="3"/>
        <v>32</v>
      </c>
    </row>
    <row r="155" spans="1:15" x14ac:dyDescent="0.25">
      <c r="A155" s="183" t="s">
        <v>1165</v>
      </c>
      <c r="C155" s="183" t="s">
        <v>1170</v>
      </c>
      <c r="D155" s="19">
        <v>2006</v>
      </c>
      <c r="E155" s="183" t="s">
        <v>702</v>
      </c>
      <c r="H155" s="196" t="s">
        <v>1170</v>
      </c>
      <c r="I155" s="193">
        <v>1</v>
      </c>
      <c r="J155" s="193"/>
      <c r="K155" s="193"/>
      <c r="L155" s="193">
        <v>1</v>
      </c>
      <c r="M155" s="217">
        <f t="shared" si="3"/>
        <v>33</v>
      </c>
    </row>
    <row r="156" spans="1:15" x14ac:dyDescent="0.25">
      <c r="A156" s="183" t="s">
        <v>1165</v>
      </c>
      <c r="C156" s="183" t="s">
        <v>1179</v>
      </c>
      <c r="D156" s="19">
        <v>2005</v>
      </c>
      <c r="E156" s="183" t="s">
        <v>702</v>
      </c>
      <c r="H156" s="196" t="s">
        <v>1179</v>
      </c>
      <c r="I156" s="193">
        <v>1</v>
      </c>
      <c r="J156" s="193"/>
      <c r="K156" s="193"/>
      <c r="L156" s="193">
        <v>1</v>
      </c>
      <c r="M156" s="217">
        <f t="shared" si="3"/>
        <v>34</v>
      </c>
    </row>
    <row r="157" spans="1:15" x14ac:dyDescent="0.25">
      <c r="A157" s="183" t="s">
        <v>1165</v>
      </c>
      <c r="C157" s="183" t="s">
        <v>1209</v>
      </c>
      <c r="D157" s="19">
        <v>1997</v>
      </c>
      <c r="E157" s="183" t="s">
        <v>702</v>
      </c>
      <c r="H157" s="196" t="s">
        <v>1209</v>
      </c>
      <c r="I157" s="193">
        <v>1</v>
      </c>
      <c r="J157" s="193"/>
      <c r="K157" s="193"/>
      <c r="L157" s="193">
        <v>1</v>
      </c>
      <c r="M157" s="217">
        <f t="shared" si="3"/>
        <v>35</v>
      </c>
      <c r="N157" s="246">
        <f>M157</f>
        <v>35</v>
      </c>
      <c r="O157" s="246" t="str">
        <f>H122</f>
        <v>Ethiopia</v>
      </c>
    </row>
    <row r="158" spans="1:15" s="186" customFormat="1" x14ac:dyDescent="0.25">
      <c r="A158" s="185" t="s">
        <v>110</v>
      </c>
      <c r="B158" s="185" t="s">
        <v>82</v>
      </c>
      <c r="C158" s="185" t="s">
        <v>116</v>
      </c>
      <c r="D158" s="75">
        <v>2011</v>
      </c>
      <c r="E158" s="185" t="s">
        <v>1732</v>
      </c>
      <c r="H158" s="195" t="s">
        <v>110</v>
      </c>
      <c r="I158" s="193">
        <v>17</v>
      </c>
      <c r="J158" s="193">
        <v>6</v>
      </c>
      <c r="K158" s="193"/>
      <c r="L158" s="193">
        <v>23</v>
      </c>
      <c r="M158" s="217"/>
      <c r="N158" s="246"/>
      <c r="O158" s="246"/>
    </row>
    <row r="159" spans="1:15" x14ac:dyDescent="0.25">
      <c r="A159" s="183" t="s">
        <v>110</v>
      </c>
      <c r="B159" s="183" t="s">
        <v>88</v>
      </c>
      <c r="C159" s="183" t="s">
        <v>805</v>
      </c>
      <c r="D159" s="19">
        <v>1992</v>
      </c>
      <c r="E159" s="183" t="s">
        <v>702</v>
      </c>
      <c r="H159" s="196" t="s">
        <v>116</v>
      </c>
      <c r="I159" s="193"/>
      <c r="J159" s="193">
        <v>1</v>
      </c>
      <c r="K159" s="193"/>
      <c r="L159" s="193">
        <v>1</v>
      </c>
      <c r="M159" s="217">
        <f t="shared" si="3"/>
        <v>1</v>
      </c>
    </row>
    <row r="160" spans="1:15" x14ac:dyDescent="0.25">
      <c r="A160" s="183" t="s">
        <v>110</v>
      </c>
      <c r="B160" s="183" t="s">
        <v>82</v>
      </c>
      <c r="C160" s="183" t="s">
        <v>817</v>
      </c>
      <c r="D160" s="19">
        <v>1978</v>
      </c>
      <c r="E160" s="183" t="s">
        <v>702</v>
      </c>
      <c r="H160" s="196" t="s">
        <v>805</v>
      </c>
      <c r="I160" s="193">
        <v>1</v>
      </c>
      <c r="J160" s="193"/>
      <c r="K160" s="193"/>
      <c r="L160" s="193">
        <v>1</v>
      </c>
      <c r="M160" s="217">
        <f t="shared" si="3"/>
        <v>2</v>
      </c>
    </row>
    <row r="161" spans="1:15" x14ac:dyDescent="0.25">
      <c r="A161" s="183" t="s">
        <v>110</v>
      </c>
      <c r="B161" s="183" t="s">
        <v>82</v>
      </c>
      <c r="C161" s="183" t="s">
        <v>799</v>
      </c>
      <c r="D161" s="19">
        <v>1996</v>
      </c>
      <c r="E161" s="183" t="s">
        <v>702</v>
      </c>
      <c r="H161" s="196" t="s">
        <v>817</v>
      </c>
      <c r="I161" s="193">
        <v>1</v>
      </c>
      <c r="J161" s="193"/>
      <c r="K161" s="193"/>
      <c r="L161" s="193">
        <v>1</v>
      </c>
      <c r="M161" s="217">
        <f t="shared" si="3"/>
        <v>3</v>
      </c>
    </row>
    <row r="162" spans="1:15" x14ac:dyDescent="0.25">
      <c r="A162" s="183" t="s">
        <v>110</v>
      </c>
      <c r="B162" s="183" t="s">
        <v>82</v>
      </c>
      <c r="C162" s="183" t="s">
        <v>796</v>
      </c>
      <c r="D162" s="19">
        <v>1996</v>
      </c>
      <c r="E162" s="183" t="s">
        <v>702</v>
      </c>
      <c r="H162" s="196" t="s">
        <v>799</v>
      </c>
      <c r="I162" s="193">
        <v>1</v>
      </c>
      <c r="J162" s="193"/>
      <c r="K162" s="193"/>
      <c r="L162" s="193">
        <v>1</v>
      </c>
      <c r="M162" s="217">
        <f t="shared" si="3"/>
        <v>4</v>
      </c>
    </row>
    <row r="163" spans="1:15" x14ac:dyDescent="0.25">
      <c r="A163" s="183" t="s">
        <v>110</v>
      </c>
      <c r="B163" s="183" t="s">
        <v>82</v>
      </c>
      <c r="C163" s="183" t="s">
        <v>806</v>
      </c>
      <c r="D163" s="19">
        <v>1992</v>
      </c>
      <c r="E163" s="183" t="s">
        <v>702</v>
      </c>
      <c r="H163" s="196" t="s">
        <v>796</v>
      </c>
      <c r="I163" s="193">
        <v>1</v>
      </c>
      <c r="J163" s="193"/>
      <c r="K163" s="193"/>
      <c r="L163" s="193">
        <v>1</v>
      </c>
      <c r="M163" s="217">
        <f t="shared" si="3"/>
        <v>5</v>
      </c>
    </row>
    <row r="164" spans="1:15" x14ac:dyDescent="0.25">
      <c r="A164" s="183" t="s">
        <v>110</v>
      </c>
      <c r="B164" s="183" t="s">
        <v>82</v>
      </c>
      <c r="C164" s="183" t="s">
        <v>802</v>
      </c>
      <c r="D164" s="19">
        <v>1996</v>
      </c>
      <c r="E164" s="183" t="s">
        <v>702</v>
      </c>
      <c r="H164" s="196" t="s">
        <v>806</v>
      </c>
      <c r="I164" s="193">
        <v>1</v>
      </c>
      <c r="J164" s="193"/>
      <c r="K164" s="193"/>
      <c r="L164" s="193">
        <v>1</v>
      </c>
      <c r="M164" s="217">
        <f t="shared" si="3"/>
        <v>6</v>
      </c>
    </row>
    <row r="165" spans="1:15" x14ac:dyDescent="0.25">
      <c r="A165" s="183" t="s">
        <v>110</v>
      </c>
      <c r="B165" s="183" t="s">
        <v>82</v>
      </c>
      <c r="C165" s="183" t="s">
        <v>807</v>
      </c>
      <c r="D165" s="19">
        <v>1979</v>
      </c>
      <c r="E165" s="183" t="s">
        <v>702</v>
      </c>
      <c r="H165" s="196" t="s">
        <v>802</v>
      </c>
      <c r="I165" s="193">
        <v>1</v>
      </c>
      <c r="J165" s="193"/>
      <c r="K165" s="193"/>
      <c r="L165" s="193">
        <v>1</v>
      </c>
      <c r="M165" s="217">
        <f t="shared" si="3"/>
        <v>7</v>
      </c>
    </row>
    <row r="166" spans="1:15" x14ac:dyDescent="0.25">
      <c r="A166" s="183" t="s">
        <v>110</v>
      </c>
      <c r="B166" s="183" t="s">
        <v>82</v>
      </c>
      <c r="C166" s="183" t="s">
        <v>791</v>
      </c>
      <c r="D166" s="19">
        <v>1998</v>
      </c>
      <c r="E166" s="183" t="s">
        <v>702</v>
      </c>
      <c r="H166" s="196" t="s">
        <v>807</v>
      </c>
      <c r="I166" s="193">
        <v>1</v>
      </c>
      <c r="J166" s="193"/>
      <c r="K166" s="193"/>
      <c r="L166" s="193">
        <v>1</v>
      </c>
      <c r="M166" s="217">
        <f t="shared" si="3"/>
        <v>8</v>
      </c>
    </row>
    <row r="167" spans="1:15" x14ac:dyDescent="0.25">
      <c r="A167" s="183" t="s">
        <v>110</v>
      </c>
      <c r="B167" s="183" t="s">
        <v>82</v>
      </c>
      <c r="C167" s="183" t="s">
        <v>820</v>
      </c>
      <c r="D167" s="19">
        <v>1978</v>
      </c>
      <c r="E167" s="183" t="s">
        <v>702</v>
      </c>
      <c r="H167" s="196" t="s">
        <v>791</v>
      </c>
      <c r="I167" s="193">
        <v>1</v>
      </c>
      <c r="J167" s="193"/>
      <c r="K167" s="193"/>
      <c r="L167" s="193">
        <v>1</v>
      </c>
      <c r="M167" s="217">
        <f t="shared" si="3"/>
        <v>9</v>
      </c>
    </row>
    <row r="168" spans="1:15" x14ac:dyDescent="0.25">
      <c r="A168" s="183" t="s">
        <v>110</v>
      </c>
      <c r="B168" s="183" t="s">
        <v>82</v>
      </c>
      <c r="C168" s="183" t="s">
        <v>826</v>
      </c>
      <c r="D168" s="19">
        <v>1978</v>
      </c>
      <c r="E168" s="183" t="s">
        <v>702</v>
      </c>
      <c r="H168" s="196" t="s">
        <v>820</v>
      </c>
      <c r="I168" s="193">
        <v>1</v>
      </c>
      <c r="J168" s="193"/>
      <c r="K168" s="193"/>
      <c r="L168" s="193">
        <v>1</v>
      </c>
      <c r="M168" s="217">
        <f t="shared" si="3"/>
        <v>10</v>
      </c>
    </row>
    <row r="169" spans="1:15" s="186" customFormat="1" x14ac:dyDescent="0.25">
      <c r="A169" s="185" t="s">
        <v>110</v>
      </c>
      <c r="B169" s="185" t="s">
        <v>82</v>
      </c>
      <c r="C169" s="185" t="s">
        <v>114</v>
      </c>
      <c r="D169" s="75">
        <v>2010</v>
      </c>
      <c r="E169" s="185" t="s">
        <v>1732</v>
      </c>
      <c r="H169" s="196" t="s">
        <v>826</v>
      </c>
      <c r="I169" s="193">
        <v>1</v>
      </c>
      <c r="J169" s="193"/>
      <c r="K169" s="193"/>
      <c r="L169" s="193">
        <v>1</v>
      </c>
      <c r="M169" s="217">
        <f t="shared" si="3"/>
        <v>11</v>
      </c>
      <c r="N169" s="246"/>
      <c r="O169" s="246"/>
    </row>
    <row r="170" spans="1:15" x14ac:dyDescent="0.25">
      <c r="A170" s="183" t="s">
        <v>110</v>
      </c>
      <c r="B170" s="183" t="s">
        <v>82</v>
      </c>
      <c r="C170" s="183" t="s">
        <v>809</v>
      </c>
      <c r="D170" s="19">
        <v>1979</v>
      </c>
      <c r="E170" s="183" t="s">
        <v>702</v>
      </c>
      <c r="H170" s="196" t="s">
        <v>114</v>
      </c>
      <c r="I170" s="193"/>
      <c r="J170" s="193">
        <v>1</v>
      </c>
      <c r="K170" s="193"/>
      <c r="L170" s="193">
        <v>1</v>
      </c>
      <c r="M170" s="217">
        <f t="shared" si="3"/>
        <v>12</v>
      </c>
    </row>
    <row r="171" spans="1:15" x14ac:dyDescent="0.25">
      <c r="A171" s="183" t="s">
        <v>110</v>
      </c>
      <c r="B171" s="183" t="s">
        <v>82</v>
      </c>
      <c r="C171" s="183" t="s">
        <v>823</v>
      </c>
      <c r="D171" s="19">
        <v>1978</v>
      </c>
      <c r="E171" s="183" t="s">
        <v>702</v>
      </c>
      <c r="H171" s="196" t="s">
        <v>809</v>
      </c>
      <c r="I171" s="193">
        <v>1</v>
      </c>
      <c r="J171" s="193"/>
      <c r="K171" s="193"/>
      <c r="L171" s="193">
        <v>1</v>
      </c>
      <c r="M171" s="217">
        <f t="shared" si="3"/>
        <v>13</v>
      </c>
    </row>
    <row r="172" spans="1:15" x14ac:dyDescent="0.25">
      <c r="A172" s="183" t="s">
        <v>110</v>
      </c>
      <c r="B172" s="183" t="s">
        <v>82</v>
      </c>
      <c r="C172" s="183" t="s">
        <v>815</v>
      </c>
      <c r="D172" s="19">
        <v>1978</v>
      </c>
      <c r="E172" s="183" t="s">
        <v>702</v>
      </c>
      <c r="H172" s="196" t="s">
        <v>823</v>
      </c>
      <c r="I172" s="193">
        <v>1</v>
      </c>
      <c r="J172" s="193"/>
      <c r="K172" s="193"/>
      <c r="L172" s="193">
        <v>1</v>
      </c>
      <c r="M172" s="217">
        <f t="shared" si="3"/>
        <v>14</v>
      </c>
    </row>
    <row r="173" spans="1:15" s="186" customFormat="1" x14ac:dyDescent="0.25">
      <c r="A173" s="185" t="s">
        <v>110</v>
      </c>
      <c r="B173" s="185" t="s">
        <v>82</v>
      </c>
      <c r="C173" s="185" t="s">
        <v>111</v>
      </c>
      <c r="D173" s="75">
        <v>2010</v>
      </c>
      <c r="E173" s="185" t="s">
        <v>1732</v>
      </c>
      <c r="H173" s="196" t="s">
        <v>815</v>
      </c>
      <c r="I173" s="193">
        <v>1</v>
      </c>
      <c r="J173" s="193"/>
      <c r="K173" s="193"/>
      <c r="L173" s="193">
        <v>1</v>
      </c>
      <c r="M173" s="217">
        <f t="shared" si="3"/>
        <v>15</v>
      </c>
      <c r="N173" s="246"/>
      <c r="O173" s="246"/>
    </row>
    <row r="174" spans="1:15" x14ac:dyDescent="0.25">
      <c r="A174" s="183" t="s">
        <v>110</v>
      </c>
      <c r="B174" s="183" t="s">
        <v>82</v>
      </c>
      <c r="C174" s="183" t="s">
        <v>794</v>
      </c>
      <c r="D174" s="19">
        <v>1996</v>
      </c>
      <c r="E174" s="183" t="s">
        <v>702</v>
      </c>
      <c r="H174" s="196" t="s">
        <v>111</v>
      </c>
      <c r="I174" s="193"/>
      <c r="J174" s="193">
        <v>1</v>
      </c>
      <c r="K174" s="193"/>
      <c r="L174" s="193">
        <v>1</v>
      </c>
      <c r="M174" s="217">
        <f t="shared" si="3"/>
        <v>16</v>
      </c>
    </row>
    <row r="175" spans="1:15" s="186" customFormat="1" x14ac:dyDescent="0.25">
      <c r="A175" s="185" t="s">
        <v>110</v>
      </c>
      <c r="B175" s="185" t="s">
        <v>82</v>
      </c>
      <c r="C175" s="185" t="s">
        <v>118</v>
      </c>
      <c r="D175" s="75">
        <v>2011</v>
      </c>
      <c r="E175" s="185" t="s">
        <v>1732</v>
      </c>
      <c r="H175" s="196" t="s">
        <v>794</v>
      </c>
      <c r="I175" s="193">
        <v>1</v>
      </c>
      <c r="J175" s="193"/>
      <c r="K175" s="193"/>
      <c r="L175" s="193">
        <v>1</v>
      </c>
      <c r="M175" s="217">
        <f t="shared" si="3"/>
        <v>17</v>
      </c>
      <c r="N175" s="246"/>
      <c r="O175" s="246"/>
    </row>
    <row r="176" spans="1:15" x14ac:dyDescent="0.25">
      <c r="A176" s="183" t="s">
        <v>110</v>
      </c>
      <c r="B176" s="183" t="s">
        <v>82</v>
      </c>
      <c r="C176" s="183" t="s">
        <v>812</v>
      </c>
      <c r="D176" s="19">
        <v>1979</v>
      </c>
      <c r="E176" s="183" t="s">
        <v>702</v>
      </c>
      <c r="H176" s="196" t="s">
        <v>118</v>
      </c>
      <c r="I176" s="193"/>
      <c r="J176" s="193">
        <v>1</v>
      </c>
      <c r="K176" s="193"/>
      <c r="L176" s="193">
        <v>1</v>
      </c>
      <c r="M176" s="217">
        <f t="shared" si="3"/>
        <v>18</v>
      </c>
    </row>
    <row r="177" spans="1:15" x14ac:dyDescent="0.25">
      <c r="A177" s="183" t="s">
        <v>110</v>
      </c>
      <c r="B177" s="183" t="s">
        <v>82</v>
      </c>
      <c r="C177" s="183" t="s">
        <v>829</v>
      </c>
      <c r="D177" s="19">
        <v>1978</v>
      </c>
      <c r="E177" s="183" t="s">
        <v>702</v>
      </c>
      <c r="H177" s="196" t="s">
        <v>812</v>
      </c>
      <c r="I177" s="193">
        <v>1</v>
      </c>
      <c r="J177" s="193"/>
      <c r="K177" s="193"/>
      <c r="L177" s="193">
        <v>1</v>
      </c>
      <c r="M177" s="217">
        <f t="shared" si="3"/>
        <v>19</v>
      </c>
    </row>
    <row r="178" spans="1:15" s="186" customFormat="1" x14ac:dyDescent="0.25">
      <c r="A178" s="185" t="s">
        <v>110</v>
      </c>
      <c r="B178" s="185" t="s">
        <v>82</v>
      </c>
      <c r="C178" s="185" t="s">
        <v>120</v>
      </c>
      <c r="D178" s="75">
        <v>2011</v>
      </c>
      <c r="E178" s="185" t="s">
        <v>1732</v>
      </c>
      <c r="H178" s="196" t="s">
        <v>829</v>
      </c>
      <c r="I178" s="193">
        <v>1</v>
      </c>
      <c r="J178" s="193"/>
      <c r="K178" s="193"/>
      <c r="L178" s="193">
        <v>1</v>
      </c>
      <c r="M178" s="217">
        <f t="shared" si="3"/>
        <v>20</v>
      </c>
      <c r="N178" s="246"/>
      <c r="O178" s="246"/>
    </row>
    <row r="179" spans="1:15" s="186" customFormat="1" x14ac:dyDescent="0.25">
      <c r="A179" s="185" t="s">
        <v>110</v>
      </c>
      <c r="B179" s="185" t="s">
        <v>82</v>
      </c>
      <c r="C179" s="185" t="s">
        <v>379</v>
      </c>
      <c r="D179" s="75">
        <v>2010</v>
      </c>
      <c r="E179" s="185" t="s">
        <v>1732</v>
      </c>
      <c r="H179" s="196" t="s">
        <v>120</v>
      </c>
      <c r="I179" s="193"/>
      <c r="J179" s="193">
        <v>1</v>
      </c>
      <c r="K179" s="193"/>
      <c r="L179" s="193">
        <v>1</v>
      </c>
      <c r="M179" s="217">
        <f t="shared" ref="M179:M242" si="4">M178+1</f>
        <v>21</v>
      </c>
      <c r="N179" s="246"/>
      <c r="O179" s="246"/>
    </row>
    <row r="180" spans="1:15" x14ac:dyDescent="0.25">
      <c r="A180" s="183" t="s">
        <v>110</v>
      </c>
      <c r="B180" s="183" t="s">
        <v>82</v>
      </c>
      <c r="C180" s="183" t="s">
        <v>813</v>
      </c>
      <c r="D180" s="19">
        <v>1978</v>
      </c>
      <c r="E180" s="183" t="s">
        <v>702</v>
      </c>
      <c r="H180" s="196" t="s">
        <v>379</v>
      </c>
      <c r="I180" s="193"/>
      <c r="J180" s="193">
        <v>1</v>
      </c>
      <c r="K180" s="193"/>
      <c r="L180" s="193">
        <v>1</v>
      </c>
      <c r="M180" s="217">
        <f t="shared" si="4"/>
        <v>22</v>
      </c>
    </row>
    <row r="181" spans="1:15" s="186" customFormat="1" x14ac:dyDescent="0.25">
      <c r="A181" s="185" t="s">
        <v>81</v>
      </c>
      <c r="B181" s="185" t="s">
        <v>123</v>
      </c>
      <c r="C181" s="185" t="s">
        <v>124</v>
      </c>
      <c r="D181" s="75">
        <v>2008</v>
      </c>
      <c r="E181" s="185" t="s">
        <v>1732</v>
      </c>
      <c r="H181" s="196" t="s">
        <v>813</v>
      </c>
      <c r="I181" s="193">
        <v>1</v>
      </c>
      <c r="J181" s="193"/>
      <c r="K181" s="193"/>
      <c r="L181" s="193">
        <v>1</v>
      </c>
      <c r="M181" s="217">
        <f t="shared" si="4"/>
        <v>23</v>
      </c>
      <c r="N181" s="246">
        <f>M181</f>
        <v>23</v>
      </c>
      <c r="O181" s="246" t="str">
        <f>H158</f>
        <v>Guatemala</v>
      </c>
    </row>
    <row r="182" spans="1:15" s="186" customFormat="1" x14ac:dyDescent="0.25">
      <c r="A182" s="185" t="s">
        <v>81</v>
      </c>
      <c r="B182" s="185" t="s">
        <v>82</v>
      </c>
      <c r="C182" s="185" t="s">
        <v>83</v>
      </c>
      <c r="D182" s="75">
        <v>2008</v>
      </c>
      <c r="E182" s="185" t="s">
        <v>1732</v>
      </c>
      <c r="H182" s="195" t="s">
        <v>81</v>
      </c>
      <c r="I182" s="193">
        <v>3</v>
      </c>
      <c r="J182" s="193">
        <v>4</v>
      </c>
      <c r="K182" s="193"/>
      <c r="L182" s="193">
        <v>7</v>
      </c>
      <c r="M182" s="217"/>
      <c r="N182" s="246"/>
      <c r="O182" s="246"/>
    </row>
    <row r="183" spans="1:15" x14ac:dyDescent="0.25">
      <c r="A183" s="183" t="s">
        <v>81</v>
      </c>
      <c r="B183" s="183" t="s">
        <v>88</v>
      </c>
      <c r="C183" s="183" t="s">
        <v>713</v>
      </c>
      <c r="D183" s="19">
        <v>1986</v>
      </c>
      <c r="E183" s="183" t="s">
        <v>702</v>
      </c>
      <c r="H183" s="196" t="s">
        <v>124</v>
      </c>
      <c r="I183" s="193"/>
      <c r="J183" s="193">
        <v>1</v>
      </c>
      <c r="K183" s="193"/>
      <c r="L183" s="193">
        <v>1</v>
      </c>
      <c r="M183" s="217">
        <f t="shared" si="4"/>
        <v>1</v>
      </c>
    </row>
    <row r="184" spans="1:15" x14ac:dyDescent="0.25">
      <c r="A184" s="183" t="s">
        <v>81</v>
      </c>
      <c r="C184" s="183" t="s">
        <v>712</v>
      </c>
      <c r="D184" s="19">
        <v>1986</v>
      </c>
      <c r="E184" s="183" t="s">
        <v>702</v>
      </c>
      <c r="H184" s="196" t="s">
        <v>83</v>
      </c>
      <c r="I184" s="193"/>
      <c r="J184" s="193">
        <v>1</v>
      </c>
      <c r="K184" s="193"/>
      <c r="L184" s="193">
        <v>1</v>
      </c>
      <c r="M184" s="217">
        <f t="shared" si="4"/>
        <v>2</v>
      </c>
    </row>
    <row r="185" spans="1:15" s="186" customFormat="1" x14ac:dyDescent="0.25">
      <c r="A185" s="185" t="s">
        <v>81</v>
      </c>
      <c r="B185" s="185" t="s">
        <v>216</v>
      </c>
      <c r="C185" s="185" t="s">
        <v>85</v>
      </c>
      <c r="D185" s="75">
        <v>2008</v>
      </c>
      <c r="E185" s="185" t="s">
        <v>1732</v>
      </c>
      <c r="H185" s="196" t="s">
        <v>713</v>
      </c>
      <c r="I185" s="193">
        <v>1</v>
      </c>
      <c r="J185" s="193"/>
      <c r="K185" s="193"/>
      <c r="L185" s="193">
        <v>1</v>
      </c>
      <c r="M185" s="217">
        <f t="shared" si="4"/>
        <v>3</v>
      </c>
      <c r="N185" s="246"/>
      <c r="O185" s="246"/>
    </row>
    <row r="186" spans="1:15" x14ac:dyDescent="0.25">
      <c r="A186" s="183" t="s">
        <v>81</v>
      </c>
      <c r="B186" s="183" t="s">
        <v>82</v>
      </c>
      <c r="C186" s="183" t="s">
        <v>715</v>
      </c>
      <c r="D186" s="19">
        <v>1986</v>
      </c>
      <c r="E186" s="183" t="s">
        <v>702</v>
      </c>
      <c r="H186" s="196" t="s">
        <v>712</v>
      </c>
      <c r="I186" s="193">
        <v>1</v>
      </c>
      <c r="J186" s="193"/>
      <c r="K186" s="193"/>
      <c r="L186" s="193">
        <v>1</v>
      </c>
      <c r="M186" s="217">
        <f t="shared" si="4"/>
        <v>4</v>
      </c>
    </row>
    <row r="187" spans="1:15" s="186" customFormat="1" x14ac:dyDescent="0.25">
      <c r="A187" s="185" t="s">
        <v>81</v>
      </c>
      <c r="B187" s="185" t="s">
        <v>82</v>
      </c>
      <c r="C187" s="185" t="s">
        <v>385</v>
      </c>
      <c r="D187" s="75">
        <v>2008</v>
      </c>
      <c r="E187" s="185" t="s">
        <v>1732</v>
      </c>
      <c r="H187" s="196" t="s">
        <v>85</v>
      </c>
      <c r="I187" s="193"/>
      <c r="J187" s="193">
        <v>1</v>
      </c>
      <c r="K187" s="193"/>
      <c r="L187" s="193">
        <v>1</v>
      </c>
      <c r="M187" s="217">
        <f t="shared" si="4"/>
        <v>5</v>
      </c>
      <c r="N187" s="246"/>
      <c r="O187" s="246"/>
    </row>
    <row r="188" spans="1:15" x14ac:dyDescent="0.25">
      <c r="A188" s="183" t="s">
        <v>122</v>
      </c>
      <c r="B188" s="183" t="s">
        <v>88</v>
      </c>
      <c r="C188" s="183" t="s">
        <v>861</v>
      </c>
      <c r="D188" s="19">
        <v>1980</v>
      </c>
      <c r="E188" s="183" t="s">
        <v>702</v>
      </c>
      <c r="H188" s="196" t="s">
        <v>715</v>
      </c>
      <c r="I188" s="193">
        <v>1</v>
      </c>
      <c r="J188" s="193"/>
      <c r="K188" s="193"/>
      <c r="L188" s="193">
        <v>1</v>
      </c>
      <c r="M188" s="217">
        <f t="shared" si="4"/>
        <v>6</v>
      </c>
    </row>
    <row r="189" spans="1:15" s="186" customFormat="1" x14ac:dyDescent="0.25">
      <c r="A189" s="183" t="s">
        <v>122</v>
      </c>
      <c r="B189" s="183" t="s">
        <v>88</v>
      </c>
      <c r="C189" s="188" t="s">
        <v>137</v>
      </c>
      <c r="D189" s="19">
        <v>2002</v>
      </c>
      <c r="E189" s="183" t="s">
        <v>702</v>
      </c>
      <c r="H189" s="196" t="s">
        <v>385</v>
      </c>
      <c r="I189" s="193"/>
      <c r="J189" s="193">
        <v>1</v>
      </c>
      <c r="K189" s="193"/>
      <c r="L189" s="193">
        <v>1</v>
      </c>
      <c r="M189" s="217">
        <f t="shared" si="4"/>
        <v>7</v>
      </c>
      <c r="N189" s="246">
        <f>M189</f>
        <v>7</v>
      </c>
      <c r="O189" s="246" t="str">
        <f>H182</f>
        <v>Haiti</v>
      </c>
    </row>
    <row r="190" spans="1:15" x14ac:dyDescent="0.25">
      <c r="A190" s="185" t="s">
        <v>122</v>
      </c>
      <c r="B190" s="185" t="s">
        <v>88</v>
      </c>
      <c r="C190" s="185" t="s">
        <v>137</v>
      </c>
      <c r="D190" s="75">
        <v>2003</v>
      </c>
      <c r="E190" s="185" t="s">
        <v>1732</v>
      </c>
      <c r="H190" s="195" t="s">
        <v>122</v>
      </c>
      <c r="I190" s="193">
        <v>15</v>
      </c>
      <c r="J190" s="193">
        <v>18</v>
      </c>
      <c r="K190" s="193"/>
      <c r="L190" s="193">
        <v>33</v>
      </c>
    </row>
    <row r="191" spans="1:15" x14ac:dyDescent="0.25">
      <c r="A191" s="183" t="s">
        <v>122</v>
      </c>
      <c r="B191" s="183" t="s">
        <v>88</v>
      </c>
      <c r="C191" s="183" t="s">
        <v>847</v>
      </c>
      <c r="D191" s="19">
        <v>1987</v>
      </c>
      <c r="E191" s="183" t="s">
        <v>702</v>
      </c>
      <c r="H191" s="196" t="s">
        <v>861</v>
      </c>
      <c r="I191" s="193">
        <v>1</v>
      </c>
      <c r="J191" s="193"/>
      <c r="K191" s="193"/>
      <c r="L191" s="193">
        <v>1</v>
      </c>
      <c r="M191" s="217">
        <f t="shared" si="4"/>
        <v>1</v>
      </c>
    </row>
    <row r="192" spans="1:15" s="186" customFormat="1" x14ac:dyDescent="0.25">
      <c r="A192" s="185" t="s">
        <v>122</v>
      </c>
      <c r="B192" s="185" t="s">
        <v>88</v>
      </c>
      <c r="C192" s="185" t="s">
        <v>156</v>
      </c>
      <c r="D192" s="75">
        <v>2009</v>
      </c>
      <c r="E192" s="185" t="s">
        <v>1732</v>
      </c>
      <c r="H192" s="196" t="s">
        <v>137</v>
      </c>
      <c r="I192" s="193">
        <v>1</v>
      </c>
      <c r="J192" s="193">
        <v>1</v>
      </c>
      <c r="K192" s="193"/>
      <c r="L192" s="193">
        <v>2</v>
      </c>
      <c r="M192" s="217">
        <f t="shared" si="4"/>
        <v>2</v>
      </c>
      <c r="N192" s="246"/>
      <c r="O192" s="246"/>
    </row>
    <row r="193" spans="1:15" s="186" customFormat="1" x14ac:dyDescent="0.25">
      <c r="A193" s="185" t="s">
        <v>122</v>
      </c>
      <c r="B193" s="185" t="s">
        <v>88</v>
      </c>
      <c r="C193" s="185" t="s">
        <v>149</v>
      </c>
      <c r="D193" s="75">
        <v>2007</v>
      </c>
      <c r="E193" s="185" t="s">
        <v>1732</v>
      </c>
      <c r="H193" s="196" t="s">
        <v>847</v>
      </c>
      <c r="I193" s="193">
        <v>1</v>
      </c>
      <c r="J193" s="193"/>
      <c r="K193" s="193"/>
      <c r="L193" s="193">
        <v>1</v>
      </c>
      <c r="M193" s="217">
        <f t="shared" si="4"/>
        <v>3</v>
      </c>
      <c r="N193" s="246"/>
      <c r="O193" s="246"/>
    </row>
    <row r="194" spans="1:15" s="186" customFormat="1" x14ac:dyDescent="0.25">
      <c r="A194" s="183" t="s">
        <v>122</v>
      </c>
      <c r="B194" s="183" t="s">
        <v>88</v>
      </c>
      <c r="C194" s="183" t="s">
        <v>834</v>
      </c>
      <c r="D194" s="19">
        <v>2002</v>
      </c>
      <c r="E194" s="183" t="s">
        <v>702</v>
      </c>
      <c r="H194" s="196" t="s">
        <v>156</v>
      </c>
      <c r="I194" s="193"/>
      <c r="J194" s="193">
        <v>1</v>
      </c>
      <c r="K194" s="193"/>
      <c r="L194" s="193">
        <v>1</v>
      </c>
      <c r="M194" s="217">
        <f t="shared" si="4"/>
        <v>4</v>
      </c>
      <c r="N194" s="246"/>
      <c r="O194" s="246"/>
    </row>
    <row r="195" spans="1:15" x14ac:dyDescent="0.25">
      <c r="A195" s="185" t="s">
        <v>122</v>
      </c>
      <c r="B195" s="185" t="s">
        <v>88</v>
      </c>
      <c r="C195" s="185" t="s">
        <v>131</v>
      </c>
      <c r="D195" s="75">
        <v>2003</v>
      </c>
      <c r="E195" s="185" t="s">
        <v>1732</v>
      </c>
      <c r="H195" s="196" t="s">
        <v>149</v>
      </c>
      <c r="I195" s="193"/>
      <c r="J195" s="193">
        <v>1</v>
      </c>
      <c r="K195" s="193"/>
      <c r="L195" s="193">
        <v>1</v>
      </c>
      <c r="M195" s="217">
        <f t="shared" si="4"/>
        <v>5</v>
      </c>
    </row>
    <row r="196" spans="1:15" x14ac:dyDescent="0.25">
      <c r="A196" s="183" t="s">
        <v>122</v>
      </c>
      <c r="B196" s="183" t="s">
        <v>88</v>
      </c>
      <c r="C196" s="183" t="s">
        <v>850</v>
      </c>
      <c r="D196" s="19">
        <v>1984</v>
      </c>
      <c r="E196" s="183" t="s">
        <v>702</v>
      </c>
      <c r="H196" s="196" t="s">
        <v>834</v>
      </c>
      <c r="I196" s="193">
        <v>1</v>
      </c>
      <c r="J196" s="193">
        <v>1</v>
      </c>
      <c r="K196" s="193"/>
      <c r="L196" s="193">
        <v>2</v>
      </c>
      <c r="M196" s="217">
        <f t="shared" si="4"/>
        <v>6</v>
      </c>
    </row>
    <row r="197" spans="1:15" s="186" customFormat="1" x14ac:dyDescent="0.25">
      <c r="A197" s="185" t="s">
        <v>122</v>
      </c>
      <c r="B197" s="185" t="s">
        <v>88</v>
      </c>
      <c r="C197" s="185" t="s">
        <v>135</v>
      </c>
      <c r="D197" s="75">
        <v>2003</v>
      </c>
      <c r="E197" s="185" t="s">
        <v>1732</v>
      </c>
      <c r="H197" s="196" t="s">
        <v>850</v>
      </c>
      <c r="I197" s="193">
        <v>1</v>
      </c>
      <c r="J197" s="193"/>
      <c r="K197" s="193"/>
      <c r="L197" s="193">
        <v>1</v>
      </c>
      <c r="M197" s="217">
        <f t="shared" si="4"/>
        <v>7</v>
      </c>
      <c r="N197" s="246"/>
      <c r="O197" s="246"/>
    </row>
    <row r="198" spans="1:15" s="186" customFormat="1" x14ac:dyDescent="0.25">
      <c r="A198" s="185" t="s">
        <v>122</v>
      </c>
      <c r="B198" s="185" t="s">
        <v>88</v>
      </c>
      <c r="C198" s="185" t="s">
        <v>132</v>
      </c>
      <c r="D198" s="75">
        <v>2003</v>
      </c>
      <c r="E198" s="185" t="s">
        <v>1732</v>
      </c>
      <c r="H198" s="196" t="s">
        <v>135</v>
      </c>
      <c r="I198" s="193"/>
      <c r="J198" s="193">
        <v>1</v>
      </c>
      <c r="K198" s="193"/>
      <c r="L198" s="193">
        <v>1</v>
      </c>
      <c r="M198" s="217">
        <f t="shared" si="4"/>
        <v>8</v>
      </c>
      <c r="N198" s="246"/>
      <c r="O198" s="246"/>
    </row>
    <row r="199" spans="1:15" s="186" customFormat="1" x14ac:dyDescent="0.25">
      <c r="A199" s="185" t="s">
        <v>122</v>
      </c>
      <c r="B199" s="185" t="s">
        <v>88</v>
      </c>
      <c r="C199" s="185" t="s">
        <v>144</v>
      </c>
      <c r="D199" s="75">
        <v>2007</v>
      </c>
      <c r="E199" s="185" t="s">
        <v>1732</v>
      </c>
      <c r="H199" s="196" t="s">
        <v>132</v>
      </c>
      <c r="I199" s="193"/>
      <c r="J199" s="193">
        <v>1</v>
      </c>
      <c r="K199" s="193"/>
      <c r="L199" s="193">
        <v>1</v>
      </c>
      <c r="M199" s="217">
        <f t="shared" si="4"/>
        <v>9</v>
      </c>
      <c r="N199" s="246"/>
      <c r="O199" s="246"/>
    </row>
    <row r="200" spans="1:15" x14ac:dyDescent="0.25">
      <c r="A200" s="183" t="s">
        <v>122</v>
      </c>
      <c r="B200" s="183" t="s">
        <v>88</v>
      </c>
      <c r="C200" s="183" t="s">
        <v>856</v>
      </c>
      <c r="D200" s="19">
        <v>1982</v>
      </c>
      <c r="E200" s="183" t="s">
        <v>702</v>
      </c>
      <c r="H200" s="196" t="s">
        <v>144</v>
      </c>
      <c r="I200" s="193"/>
      <c r="J200" s="193">
        <v>1</v>
      </c>
      <c r="K200" s="193"/>
      <c r="L200" s="193">
        <v>1</v>
      </c>
      <c r="M200" s="217">
        <f t="shared" si="4"/>
        <v>10</v>
      </c>
    </row>
    <row r="201" spans="1:15" s="186" customFormat="1" x14ac:dyDescent="0.25">
      <c r="A201" s="185" t="s">
        <v>122</v>
      </c>
      <c r="B201" s="185" t="s">
        <v>88</v>
      </c>
      <c r="C201" s="185" t="s">
        <v>151</v>
      </c>
      <c r="D201" s="75">
        <v>2007</v>
      </c>
      <c r="E201" s="185" t="s">
        <v>1732</v>
      </c>
      <c r="H201" s="196" t="s">
        <v>856</v>
      </c>
      <c r="I201" s="193">
        <v>1</v>
      </c>
      <c r="J201" s="193"/>
      <c r="K201" s="193"/>
      <c r="L201" s="193">
        <v>1</v>
      </c>
      <c r="M201" s="217">
        <f t="shared" si="4"/>
        <v>11</v>
      </c>
      <c r="N201" s="246"/>
      <c r="O201" s="246"/>
    </row>
    <row r="202" spans="1:15" x14ac:dyDescent="0.25">
      <c r="A202" s="183" t="s">
        <v>122</v>
      </c>
      <c r="B202" s="183" t="s">
        <v>88</v>
      </c>
      <c r="C202" s="183" t="s">
        <v>838</v>
      </c>
      <c r="D202" s="19">
        <v>1996</v>
      </c>
      <c r="E202" s="183" t="s">
        <v>702</v>
      </c>
      <c r="H202" s="196" t="s">
        <v>151</v>
      </c>
      <c r="I202" s="193"/>
      <c r="J202" s="193">
        <v>1</v>
      </c>
      <c r="K202" s="193"/>
      <c r="L202" s="193">
        <v>1</v>
      </c>
      <c r="M202" s="217">
        <f t="shared" si="4"/>
        <v>12</v>
      </c>
    </row>
    <row r="203" spans="1:15" x14ac:dyDescent="0.25">
      <c r="A203" s="183" t="s">
        <v>122</v>
      </c>
      <c r="B203" s="183" t="s">
        <v>88</v>
      </c>
      <c r="C203" s="183" t="s">
        <v>840</v>
      </c>
      <c r="D203" s="19">
        <v>1996</v>
      </c>
      <c r="E203" s="183" t="s">
        <v>702</v>
      </c>
      <c r="H203" s="196" t="s">
        <v>838</v>
      </c>
      <c r="I203" s="193">
        <v>1</v>
      </c>
      <c r="J203" s="193"/>
      <c r="K203" s="193"/>
      <c r="L203" s="193">
        <v>1</v>
      </c>
      <c r="M203" s="217">
        <f t="shared" si="4"/>
        <v>13</v>
      </c>
    </row>
    <row r="204" spans="1:15" s="186" customFormat="1" x14ac:dyDescent="0.25">
      <c r="A204" s="185" t="s">
        <v>122</v>
      </c>
      <c r="B204" s="185" t="s">
        <v>88</v>
      </c>
      <c r="C204" s="185" t="s">
        <v>147</v>
      </c>
      <c r="D204" s="75">
        <v>2007</v>
      </c>
      <c r="E204" s="185" t="s">
        <v>1732</v>
      </c>
      <c r="H204" s="196" t="s">
        <v>840</v>
      </c>
      <c r="I204" s="193">
        <v>1</v>
      </c>
      <c r="J204" s="193"/>
      <c r="K204" s="193"/>
      <c r="L204" s="193">
        <v>1</v>
      </c>
      <c r="M204" s="217">
        <f t="shared" si="4"/>
        <v>14</v>
      </c>
      <c r="N204" s="246"/>
      <c r="O204" s="246"/>
    </row>
    <row r="205" spans="1:15" x14ac:dyDescent="0.25">
      <c r="A205" s="183" t="s">
        <v>122</v>
      </c>
      <c r="B205" s="183" t="s">
        <v>88</v>
      </c>
      <c r="C205" s="183" t="s">
        <v>842</v>
      </c>
      <c r="D205" s="19">
        <v>1992</v>
      </c>
      <c r="E205" s="183" t="s">
        <v>702</v>
      </c>
      <c r="H205" s="196" t="s">
        <v>147</v>
      </c>
      <c r="I205" s="193"/>
      <c r="J205" s="193">
        <v>1</v>
      </c>
      <c r="K205" s="193"/>
      <c r="L205" s="193">
        <v>1</v>
      </c>
      <c r="M205" s="217">
        <f t="shared" si="4"/>
        <v>15</v>
      </c>
    </row>
    <row r="206" spans="1:15" x14ac:dyDescent="0.25">
      <c r="A206" s="183" t="s">
        <v>122</v>
      </c>
      <c r="B206" s="183" t="s">
        <v>88</v>
      </c>
      <c r="C206" s="183" t="s">
        <v>843</v>
      </c>
      <c r="D206" s="19">
        <v>1990</v>
      </c>
      <c r="E206" s="183" t="s">
        <v>702</v>
      </c>
      <c r="H206" s="196" t="s">
        <v>842</v>
      </c>
      <c r="I206" s="193">
        <v>1</v>
      </c>
      <c r="J206" s="193"/>
      <c r="K206" s="193"/>
      <c r="L206" s="193">
        <v>1</v>
      </c>
      <c r="M206" s="217">
        <f t="shared" si="4"/>
        <v>16</v>
      </c>
    </row>
    <row r="207" spans="1:15" x14ac:dyDescent="0.25">
      <c r="A207" s="183" t="s">
        <v>122</v>
      </c>
      <c r="B207" s="183" t="s">
        <v>855</v>
      </c>
      <c r="C207" s="183" t="s">
        <v>853</v>
      </c>
      <c r="D207" s="19">
        <v>1984</v>
      </c>
      <c r="E207" s="183" t="s">
        <v>702</v>
      </c>
      <c r="H207" s="196" t="s">
        <v>843</v>
      </c>
      <c r="I207" s="193">
        <v>1</v>
      </c>
      <c r="J207" s="193"/>
      <c r="K207" s="193"/>
      <c r="L207" s="193">
        <v>1</v>
      </c>
      <c r="M207" s="217">
        <f t="shared" si="4"/>
        <v>17</v>
      </c>
    </row>
    <row r="208" spans="1:15" x14ac:dyDescent="0.25">
      <c r="A208" s="183" t="s">
        <v>122</v>
      </c>
      <c r="B208" s="183" t="s">
        <v>88</v>
      </c>
      <c r="C208" s="183" t="s">
        <v>858</v>
      </c>
      <c r="D208" s="19">
        <v>1982</v>
      </c>
      <c r="E208" s="183" t="s">
        <v>702</v>
      </c>
      <c r="H208" s="196" t="s">
        <v>853</v>
      </c>
      <c r="I208" s="193">
        <v>1</v>
      </c>
      <c r="J208" s="193"/>
      <c r="K208" s="193"/>
      <c r="L208" s="193">
        <v>1</v>
      </c>
      <c r="M208" s="217">
        <f t="shared" si="4"/>
        <v>18</v>
      </c>
    </row>
    <row r="209" spans="1:15" s="186" customFormat="1" x14ac:dyDescent="0.25">
      <c r="A209" s="185" t="s">
        <v>122</v>
      </c>
      <c r="B209" s="185" t="s">
        <v>88</v>
      </c>
      <c r="C209" s="185" t="s">
        <v>154</v>
      </c>
      <c r="D209" s="75">
        <v>2009</v>
      </c>
      <c r="E209" s="185" t="s">
        <v>1732</v>
      </c>
      <c r="H209" s="196" t="s">
        <v>858</v>
      </c>
      <c r="I209" s="193">
        <v>1</v>
      </c>
      <c r="J209" s="193"/>
      <c r="K209" s="193"/>
      <c r="L209" s="193">
        <v>1</v>
      </c>
      <c r="M209" s="217">
        <f t="shared" si="4"/>
        <v>19</v>
      </c>
      <c r="N209" s="246"/>
      <c r="O209" s="246"/>
    </row>
    <row r="210" spans="1:15" s="186" customFormat="1" x14ac:dyDescent="0.25">
      <c r="A210" s="183" t="s">
        <v>122</v>
      </c>
      <c r="B210" s="183"/>
      <c r="C210" s="188" t="s">
        <v>138</v>
      </c>
      <c r="D210" s="19">
        <v>2004</v>
      </c>
      <c r="E210" s="183" t="s">
        <v>702</v>
      </c>
      <c r="H210" s="196" t="s">
        <v>154</v>
      </c>
      <c r="I210" s="193"/>
      <c r="J210" s="193">
        <v>1</v>
      </c>
      <c r="K210" s="193"/>
      <c r="L210" s="193">
        <v>1</v>
      </c>
      <c r="M210" s="217">
        <f t="shared" si="4"/>
        <v>20</v>
      </c>
      <c r="N210" s="246"/>
      <c r="O210" s="246"/>
    </row>
    <row r="211" spans="1:15" x14ac:dyDescent="0.25">
      <c r="A211" s="185" t="s">
        <v>122</v>
      </c>
      <c r="B211" s="185" t="s">
        <v>88</v>
      </c>
      <c r="C211" s="185" t="s">
        <v>138</v>
      </c>
      <c r="D211" s="75">
        <v>2004</v>
      </c>
      <c r="E211" s="185" t="s">
        <v>1732</v>
      </c>
      <c r="H211" s="196" t="s">
        <v>138</v>
      </c>
      <c r="I211" s="193">
        <v>1</v>
      </c>
      <c r="J211" s="193">
        <v>1</v>
      </c>
      <c r="K211" s="193"/>
      <c r="L211" s="193">
        <v>2</v>
      </c>
      <c r="M211" s="217">
        <f t="shared" si="4"/>
        <v>21</v>
      </c>
    </row>
    <row r="212" spans="1:15" s="186" customFormat="1" x14ac:dyDescent="0.25">
      <c r="A212" s="185" t="s">
        <v>122</v>
      </c>
      <c r="B212" s="185" t="s">
        <v>88</v>
      </c>
      <c r="C212" s="185" t="s">
        <v>158</v>
      </c>
      <c r="D212" s="75">
        <v>2009</v>
      </c>
      <c r="E212" s="185" t="s">
        <v>1732</v>
      </c>
      <c r="H212" s="196" t="s">
        <v>158</v>
      </c>
      <c r="I212" s="193"/>
      <c r="J212" s="193">
        <v>1</v>
      </c>
      <c r="K212" s="193"/>
      <c r="L212" s="193">
        <v>1</v>
      </c>
      <c r="M212" s="217">
        <f t="shared" si="4"/>
        <v>22</v>
      </c>
      <c r="N212" s="246"/>
      <c r="O212" s="246"/>
    </row>
    <row r="213" spans="1:15" s="186" customFormat="1" x14ac:dyDescent="0.25">
      <c r="A213" s="185" t="s">
        <v>122</v>
      </c>
      <c r="B213" s="185" t="s">
        <v>88</v>
      </c>
      <c r="C213" s="185" t="s">
        <v>127</v>
      </c>
      <c r="D213" s="75" t="s">
        <v>322</v>
      </c>
      <c r="E213" s="185" t="s">
        <v>1732</v>
      </c>
      <c r="H213" s="196" t="s">
        <v>127</v>
      </c>
      <c r="I213" s="193"/>
      <c r="J213" s="193">
        <v>1</v>
      </c>
      <c r="K213" s="193"/>
      <c r="L213" s="193">
        <v>1</v>
      </c>
      <c r="M213" s="217">
        <f t="shared" si="4"/>
        <v>23</v>
      </c>
      <c r="N213" s="246"/>
      <c r="O213" s="246"/>
    </row>
    <row r="214" spans="1:15" s="186" customFormat="1" x14ac:dyDescent="0.25">
      <c r="A214" s="185" t="s">
        <v>122</v>
      </c>
      <c r="B214" s="185" t="s">
        <v>88</v>
      </c>
      <c r="C214" s="185" t="s">
        <v>142</v>
      </c>
      <c r="D214" s="75">
        <v>2005</v>
      </c>
      <c r="E214" s="185" t="s">
        <v>1732</v>
      </c>
      <c r="H214" s="196" t="s">
        <v>142</v>
      </c>
      <c r="I214" s="193"/>
      <c r="J214" s="193">
        <v>1</v>
      </c>
      <c r="K214" s="193"/>
      <c r="L214" s="193">
        <v>1</v>
      </c>
      <c r="M214" s="217">
        <f t="shared" si="4"/>
        <v>24</v>
      </c>
      <c r="N214" s="246"/>
      <c r="O214" s="246"/>
    </row>
    <row r="215" spans="1:15" x14ac:dyDescent="0.25">
      <c r="A215" s="183" t="s">
        <v>122</v>
      </c>
      <c r="B215" s="183" t="s">
        <v>88</v>
      </c>
      <c r="C215" s="183" t="s">
        <v>844</v>
      </c>
      <c r="D215" s="19">
        <v>1990</v>
      </c>
      <c r="E215" s="183" t="s">
        <v>702</v>
      </c>
      <c r="H215" s="196" t="s">
        <v>844</v>
      </c>
      <c r="I215" s="193">
        <v>1</v>
      </c>
      <c r="J215" s="193"/>
      <c r="K215" s="193"/>
      <c r="L215" s="193">
        <v>1</v>
      </c>
      <c r="M215" s="217">
        <f t="shared" si="4"/>
        <v>25</v>
      </c>
    </row>
    <row r="216" spans="1:15" s="186" customFormat="1" x14ac:dyDescent="0.25">
      <c r="A216" s="185" t="s">
        <v>122</v>
      </c>
      <c r="B216" s="185" t="s">
        <v>88</v>
      </c>
      <c r="C216" s="185" t="s">
        <v>140</v>
      </c>
      <c r="D216" s="75">
        <v>2005</v>
      </c>
      <c r="E216" s="185" t="s">
        <v>1732</v>
      </c>
      <c r="H216" s="196" t="s">
        <v>140</v>
      </c>
      <c r="I216" s="193"/>
      <c r="J216" s="193">
        <v>1</v>
      </c>
      <c r="K216" s="193"/>
      <c r="L216" s="193">
        <v>1</v>
      </c>
      <c r="M216" s="217">
        <f t="shared" si="4"/>
        <v>26</v>
      </c>
      <c r="N216" s="246"/>
      <c r="O216" s="246"/>
    </row>
    <row r="217" spans="1:15" s="186" customFormat="1" x14ac:dyDescent="0.25">
      <c r="A217" s="185" t="s">
        <v>122</v>
      </c>
      <c r="B217" s="185" t="s">
        <v>88</v>
      </c>
      <c r="C217" s="185" t="s">
        <v>152</v>
      </c>
      <c r="D217" s="75">
        <v>2009</v>
      </c>
      <c r="E217" s="185" t="s">
        <v>1732</v>
      </c>
      <c r="H217" s="196" t="s">
        <v>152</v>
      </c>
      <c r="I217" s="193"/>
      <c r="J217" s="193">
        <v>1</v>
      </c>
      <c r="K217" s="193"/>
      <c r="L217" s="193">
        <v>1</v>
      </c>
      <c r="M217" s="217">
        <f t="shared" si="4"/>
        <v>27</v>
      </c>
      <c r="N217" s="246"/>
      <c r="O217" s="246"/>
    </row>
    <row r="218" spans="1:15" x14ac:dyDescent="0.25">
      <c r="A218" s="183" t="s">
        <v>122</v>
      </c>
      <c r="B218" s="183" t="s">
        <v>88</v>
      </c>
      <c r="C218" s="183" t="s">
        <v>841</v>
      </c>
      <c r="D218" s="19">
        <v>1994</v>
      </c>
      <c r="E218" s="183" t="s">
        <v>702</v>
      </c>
      <c r="H218" s="196" t="s">
        <v>841</v>
      </c>
      <c r="I218" s="193">
        <v>1</v>
      </c>
      <c r="J218" s="193"/>
      <c r="K218" s="193"/>
      <c r="L218" s="193">
        <v>1</v>
      </c>
      <c r="M218" s="217">
        <f t="shared" si="4"/>
        <v>28</v>
      </c>
    </row>
    <row r="219" spans="1:15" s="186" customFormat="1" x14ac:dyDescent="0.25">
      <c r="A219" s="185" t="s">
        <v>122</v>
      </c>
      <c r="B219" s="185" t="s">
        <v>88</v>
      </c>
      <c r="C219" s="185" t="s">
        <v>128</v>
      </c>
      <c r="D219" s="75">
        <v>1996</v>
      </c>
      <c r="E219" s="185" t="s">
        <v>1732</v>
      </c>
      <c r="H219" s="196" t="s">
        <v>128</v>
      </c>
      <c r="I219" s="193"/>
      <c r="J219" s="193">
        <v>1</v>
      </c>
      <c r="K219" s="193"/>
      <c r="L219" s="193">
        <v>1</v>
      </c>
      <c r="M219" s="217">
        <f t="shared" si="4"/>
        <v>29</v>
      </c>
      <c r="N219" s="246"/>
      <c r="O219" s="246"/>
    </row>
    <row r="220" spans="1:15" s="186" customFormat="1" x14ac:dyDescent="0.25">
      <c r="A220" s="185" t="s">
        <v>122</v>
      </c>
      <c r="B220" s="185" t="s">
        <v>88</v>
      </c>
      <c r="C220" s="185" t="s">
        <v>145</v>
      </c>
      <c r="D220" s="75">
        <v>2007</v>
      </c>
      <c r="E220" s="185" t="s">
        <v>1732</v>
      </c>
      <c r="H220" s="196" t="s">
        <v>145</v>
      </c>
      <c r="I220" s="193"/>
      <c r="J220" s="193">
        <v>1</v>
      </c>
      <c r="K220" s="193"/>
      <c r="L220" s="193">
        <v>1</v>
      </c>
      <c r="M220" s="217">
        <f t="shared" si="4"/>
        <v>30</v>
      </c>
      <c r="N220" s="246">
        <f>M220</f>
        <v>30</v>
      </c>
      <c r="O220" s="246" t="str">
        <f>H190</f>
        <v>Honduras</v>
      </c>
    </row>
    <row r="221" spans="1:15" x14ac:dyDescent="0.25">
      <c r="A221" s="183" t="s">
        <v>1016</v>
      </c>
      <c r="C221" s="183" t="s">
        <v>1025</v>
      </c>
      <c r="D221" s="19">
        <v>2006</v>
      </c>
      <c r="E221" s="183" t="s">
        <v>702</v>
      </c>
      <c r="H221" s="195" t="s">
        <v>1016</v>
      </c>
      <c r="I221" s="193">
        <v>28</v>
      </c>
      <c r="J221" s="193"/>
      <c r="K221" s="193"/>
      <c r="L221" s="193">
        <v>28</v>
      </c>
    </row>
    <row r="222" spans="1:15" x14ac:dyDescent="0.25">
      <c r="A222" s="183" t="s">
        <v>1016</v>
      </c>
      <c r="C222" s="183" t="s">
        <v>1047</v>
      </c>
      <c r="D222" s="19" t="s">
        <v>1046</v>
      </c>
      <c r="E222" s="183" t="s">
        <v>702</v>
      </c>
      <c r="H222" s="196" t="s">
        <v>1025</v>
      </c>
      <c r="I222" s="193">
        <v>1</v>
      </c>
      <c r="J222" s="193"/>
      <c r="K222" s="193"/>
      <c r="L222" s="193">
        <v>1</v>
      </c>
      <c r="M222" s="217">
        <f t="shared" si="4"/>
        <v>1</v>
      </c>
    </row>
    <row r="223" spans="1:15" x14ac:dyDescent="0.25">
      <c r="A223" s="183" t="s">
        <v>1016</v>
      </c>
      <c r="C223" s="183" t="s">
        <v>1018</v>
      </c>
      <c r="D223" s="19">
        <v>2006</v>
      </c>
      <c r="E223" s="183" t="s">
        <v>702</v>
      </c>
      <c r="H223" s="196" t="s">
        <v>1047</v>
      </c>
      <c r="I223" s="193">
        <v>1</v>
      </c>
      <c r="J223" s="193"/>
      <c r="K223" s="193"/>
      <c r="L223" s="193">
        <v>1</v>
      </c>
      <c r="M223" s="217">
        <f t="shared" si="4"/>
        <v>2</v>
      </c>
    </row>
    <row r="224" spans="1:15" x14ac:dyDescent="0.25">
      <c r="A224" s="183" t="s">
        <v>1016</v>
      </c>
      <c r="C224" s="183" t="s">
        <v>1019</v>
      </c>
      <c r="D224" s="19">
        <v>2006</v>
      </c>
      <c r="E224" s="183" t="s">
        <v>702</v>
      </c>
      <c r="H224" s="196" t="s">
        <v>1018</v>
      </c>
      <c r="I224" s="193">
        <v>1</v>
      </c>
      <c r="J224" s="193"/>
      <c r="K224" s="193"/>
      <c r="L224" s="193">
        <v>1</v>
      </c>
      <c r="M224" s="217">
        <f t="shared" si="4"/>
        <v>3</v>
      </c>
    </row>
    <row r="225" spans="1:13" x14ac:dyDescent="0.25">
      <c r="A225" s="183" t="s">
        <v>1016</v>
      </c>
      <c r="C225" s="183" t="s">
        <v>1020</v>
      </c>
      <c r="D225" s="19">
        <v>2006</v>
      </c>
      <c r="E225" s="183" t="s">
        <v>702</v>
      </c>
      <c r="H225" s="196" t="s">
        <v>1019</v>
      </c>
      <c r="I225" s="193">
        <v>1</v>
      </c>
      <c r="J225" s="193"/>
      <c r="K225" s="193"/>
      <c r="L225" s="193">
        <v>1</v>
      </c>
      <c r="M225" s="217">
        <f t="shared" si="4"/>
        <v>4</v>
      </c>
    </row>
    <row r="226" spans="1:13" x14ac:dyDescent="0.25">
      <c r="A226" s="183" t="s">
        <v>1016</v>
      </c>
      <c r="C226" s="183" t="s">
        <v>1017</v>
      </c>
      <c r="D226" s="19">
        <v>2006</v>
      </c>
      <c r="E226" s="183" t="s">
        <v>702</v>
      </c>
      <c r="H226" s="196" t="s">
        <v>1020</v>
      </c>
      <c r="I226" s="193">
        <v>1</v>
      </c>
      <c r="J226" s="193"/>
      <c r="K226" s="193"/>
      <c r="L226" s="193">
        <v>1</v>
      </c>
      <c r="M226" s="217">
        <f t="shared" si="4"/>
        <v>5</v>
      </c>
    </row>
    <row r="227" spans="1:13" x14ac:dyDescent="0.25">
      <c r="A227" s="183" t="s">
        <v>1016</v>
      </c>
      <c r="C227" s="183" t="s">
        <v>1053</v>
      </c>
      <c r="D227" s="19" t="s">
        <v>1050</v>
      </c>
      <c r="E227" s="183" t="s">
        <v>702</v>
      </c>
      <c r="H227" s="196" t="s">
        <v>1017</v>
      </c>
      <c r="I227" s="193">
        <v>1</v>
      </c>
      <c r="J227" s="193"/>
      <c r="K227" s="193"/>
      <c r="L227" s="193">
        <v>1</v>
      </c>
      <c r="M227" s="217">
        <f t="shared" si="4"/>
        <v>6</v>
      </c>
    </row>
    <row r="228" spans="1:13" x14ac:dyDescent="0.25">
      <c r="A228" s="183" t="s">
        <v>1016</v>
      </c>
      <c r="C228" s="183" t="s">
        <v>1049</v>
      </c>
      <c r="D228" s="19" t="s">
        <v>1046</v>
      </c>
      <c r="E228" s="183" t="s">
        <v>702</v>
      </c>
      <c r="H228" s="196" t="s">
        <v>1053</v>
      </c>
      <c r="I228" s="193">
        <v>1</v>
      </c>
      <c r="J228" s="193"/>
      <c r="K228" s="193"/>
      <c r="L228" s="193">
        <v>1</v>
      </c>
      <c r="M228" s="217">
        <f t="shared" si="4"/>
        <v>7</v>
      </c>
    </row>
    <row r="229" spans="1:13" x14ac:dyDescent="0.25">
      <c r="A229" s="183" t="s">
        <v>1016</v>
      </c>
      <c r="C229" s="183" t="s">
        <v>1043</v>
      </c>
      <c r="D229" s="19" t="s">
        <v>1042</v>
      </c>
      <c r="E229" s="183" t="s">
        <v>702</v>
      </c>
      <c r="H229" s="196" t="s">
        <v>1049</v>
      </c>
      <c r="I229" s="193">
        <v>1</v>
      </c>
      <c r="J229" s="193"/>
      <c r="K229" s="193"/>
      <c r="L229" s="193">
        <v>1</v>
      </c>
      <c r="M229" s="217">
        <f t="shared" si="4"/>
        <v>8</v>
      </c>
    </row>
    <row r="230" spans="1:13" x14ac:dyDescent="0.25">
      <c r="A230" s="183" t="s">
        <v>1016</v>
      </c>
      <c r="C230" s="183" t="s">
        <v>1041</v>
      </c>
      <c r="D230" s="19" t="s">
        <v>1040</v>
      </c>
      <c r="E230" s="183" t="s">
        <v>702</v>
      </c>
      <c r="H230" s="196" t="s">
        <v>1043</v>
      </c>
      <c r="I230" s="193">
        <v>1</v>
      </c>
      <c r="J230" s="193"/>
      <c r="K230" s="193"/>
      <c r="L230" s="193">
        <v>1</v>
      </c>
      <c r="M230" s="217">
        <f t="shared" si="4"/>
        <v>9</v>
      </c>
    </row>
    <row r="231" spans="1:13" x14ac:dyDescent="0.25">
      <c r="A231" s="183" t="s">
        <v>1016</v>
      </c>
      <c r="C231" s="183" t="s">
        <v>1035</v>
      </c>
      <c r="D231" s="19">
        <v>1999</v>
      </c>
      <c r="E231" s="183" t="s">
        <v>702</v>
      </c>
      <c r="H231" s="196" t="s">
        <v>1041</v>
      </c>
      <c r="I231" s="193">
        <v>1</v>
      </c>
      <c r="J231" s="193"/>
      <c r="K231" s="193"/>
      <c r="L231" s="193">
        <v>1</v>
      </c>
      <c r="M231" s="217">
        <f t="shared" si="4"/>
        <v>10</v>
      </c>
    </row>
    <row r="232" spans="1:13" x14ac:dyDescent="0.25">
      <c r="A232" s="183" t="s">
        <v>1016</v>
      </c>
      <c r="C232" s="183" t="s">
        <v>1038</v>
      </c>
      <c r="D232" s="19">
        <v>1998</v>
      </c>
      <c r="E232" s="183" t="s">
        <v>702</v>
      </c>
      <c r="H232" s="196" t="s">
        <v>1035</v>
      </c>
      <c r="I232" s="193">
        <v>1</v>
      </c>
      <c r="J232" s="193"/>
      <c r="K232" s="193"/>
      <c r="L232" s="193">
        <v>1</v>
      </c>
      <c r="M232" s="217">
        <f t="shared" si="4"/>
        <v>11</v>
      </c>
    </row>
    <row r="233" spans="1:13" x14ac:dyDescent="0.25">
      <c r="A233" s="183" t="s">
        <v>1016</v>
      </c>
      <c r="C233" s="183" t="s">
        <v>1045</v>
      </c>
      <c r="D233" s="19" t="s">
        <v>1044</v>
      </c>
      <c r="E233" s="183" t="s">
        <v>702</v>
      </c>
      <c r="H233" s="196" t="s">
        <v>1038</v>
      </c>
      <c r="I233" s="193">
        <v>1</v>
      </c>
      <c r="J233" s="193"/>
      <c r="K233" s="193"/>
      <c r="L233" s="193">
        <v>1</v>
      </c>
      <c r="M233" s="217">
        <f t="shared" si="4"/>
        <v>12</v>
      </c>
    </row>
    <row r="234" spans="1:13" x14ac:dyDescent="0.25">
      <c r="A234" s="183" t="s">
        <v>1016</v>
      </c>
      <c r="C234" s="183" t="s">
        <v>1039</v>
      </c>
      <c r="D234" s="19">
        <v>1998</v>
      </c>
      <c r="E234" s="183" t="s">
        <v>702</v>
      </c>
      <c r="H234" s="196" t="s">
        <v>1045</v>
      </c>
      <c r="I234" s="193">
        <v>1</v>
      </c>
      <c r="J234" s="193"/>
      <c r="K234" s="193"/>
      <c r="L234" s="193">
        <v>1</v>
      </c>
      <c r="M234" s="217">
        <f t="shared" si="4"/>
        <v>13</v>
      </c>
    </row>
    <row r="235" spans="1:13" x14ac:dyDescent="0.25">
      <c r="A235" s="183" t="s">
        <v>1016</v>
      </c>
      <c r="C235" s="183" t="s">
        <v>1037</v>
      </c>
      <c r="D235" s="19">
        <v>1998</v>
      </c>
      <c r="E235" s="183" t="s">
        <v>702</v>
      </c>
      <c r="H235" s="196" t="s">
        <v>1039</v>
      </c>
      <c r="I235" s="193">
        <v>1</v>
      </c>
      <c r="J235" s="193"/>
      <c r="K235" s="193"/>
      <c r="L235" s="193">
        <v>1</v>
      </c>
      <c r="M235" s="217">
        <f t="shared" si="4"/>
        <v>14</v>
      </c>
    </row>
    <row r="236" spans="1:13" x14ac:dyDescent="0.25">
      <c r="A236" s="183" t="s">
        <v>1016</v>
      </c>
      <c r="C236" s="183" t="s">
        <v>1023</v>
      </c>
      <c r="D236" s="19">
        <v>2006</v>
      </c>
      <c r="E236" s="183" t="s">
        <v>702</v>
      </c>
      <c r="H236" s="196" t="s">
        <v>1037</v>
      </c>
      <c r="I236" s="193">
        <v>1</v>
      </c>
      <c r="J236" s="193"/>
      <c r="K236" s="193"/>
      <c r="L236" s="193">
        <v>1</v>
      </c>
      <c r="M236" s="217">
        <f t="shared" si="4"/>
        <v>15</v>
      </c>
    </row>
    <row r="237" spans="1:13" x14ac:dyDescent="0.25">
      <c r="A237" s="183" t="s">
        <v>1016</v>
      </c>
      <c r="C237" s="183" t="s">
        <v>1024</v>
      </c>
      <c r="D237" s="19">
        <v>2006</v>
      </c>
      <c r="E237" s="183" t="s">
        <v>702</v>
      </c>
      <c r="H237" s="196" t="s">
        <v>1023</v>
      </c>
      <c r="I237" s="193">
        <v>1</v>
      </c>
      <c r="J237" s="193"/>
      <c r="K237" s="193"/>
      <c r="L237" s="193">
        <v>1</v>
      </c>
      <c r="M237" s="217">
        <f t="shared" si="4"/>
        <v>16</v>
      </c>
    </row>
    <row r="238" spans="1:13" x14ac:dyDescent="0.25">
      <c r="A238" s="183" t="s">
        <v>1016</v>
      </c>
      <c r="C238" s="183" t="s">
        <v>1034</v>
      </c>
      <c r="D238" s="19">
        <v>2006</v>
      </c>
      <c r="E238" s="183" t="s">
        <v>702</v>
      </c>
      <c r="H238" s="196" t="s">
        <v>1024</v>
      </c>
      <c r="I238" s="193">
        <v>1</v>
      </c>
      <c r="J238" s="193"/>
      <c r="K238" s="193"/>
      <c r="L238" s="193">
        <v>1</v>
      </c>
      <c r="M238" s="217">
        <f t="shared" si="4"/>
        <v>17</v>
      </c>
    </row>
    <row r="239" spans="1:13" x14ac:dyDescent="0.25">
      <c r="A239" s="183" t="s">
        <v>1016</v>
      </c>
      <c r="C239" s="183" t="s">
        <v>1021</v>
      </c>
      <c r="D239" s="19">
        <v>2006</v>
      </c>
      <c r="E239" s="183" t="s">
        <v>702</v>
      </c>
      <c r="H239" s="196" t="s">
        <v>1034</v>
      </c>
      <c r="I239" s="193">
        <v>1</v>
      </c>
      <c r="J239" s="193"/>
      <c r="K239" s="193"/>
      <c r="L239" s="193">
        <v>1</v>
      </c>
      <c r="M239" s="217">
        <f t="shared" si="4"/>
        <v>18</v>
      </c>
    </row>
    <row r="240" spans="1:13" x14ac:dyDescent="0.25">
      <c r="A240" s="183" t="s">
        <v>1016</v>
      </c>
      <c r="C240" s="183" t="s">
        <v>1022</v>
      </c>
      <c r="D240" s="19">
        <v>2006</v>
      </c>
      <c r="E240" s="183" t="s">
        <v>702</v>
      </c>
      <c r="H240" s="196" t="s">
        <v>1021</v>
      </c>
      <c r="I240" s="193">
        <v>1</v>
      </c>
      <c r="J240" s="193"/>
      <c r="K240" s="193"/>
      <c r="L240" s="193">
        <v>1</v>
      </c>
      <c r="M240" s="217">
        <f t="shared" si="4"/>
        <v>19</v>
      </c>
    </row>
    <row r="241" spans="1:15" x14ac:dyDescent="0.25">
      <c r="A241" s="183" t="s">
        <v>1016</v>
      </c>
      <c r="C241" s="183" t="s">
        <v>1028</v>
      </c>
      <c r="D241" s="19">
        <v>2006</v>
      </c>
      <c r="E241" s="183" t="s">
        <v>702</v>
      </c>
      <c r="H241" s="196" t="s">
        <v>1022</v>
      </c>
      <c r="I241" s="193">
        <v>1</v>
      </c>
      <c r="J241" s="193"/>
      <c r="K241" s="193"/>
      <c r="L241" s="193">
        <v>1</v>
      </c>
      <c r="M241" s="217">
        <f t="shared" si="4"/>
        <v>20</v>
      </c>
    </row>
    <row r="242" spans="1:15" x14ac:dyDescent="0.25">
      <c r="A242" s="183" t="s">
        <v>1016</v>
      </c>
      <c r="C242" s="183" t="s">
        <v>1029</v>
      </c>
      <c r="D242" s="19">
        <v>2006</v>
      </c>
      <c r="E242" s="183" t="s">
        <v>702</v>
      </c>
      <c r="H242" s="196" t="s">
        <v>1028</v>
      </c>
      <c r="I242" s="193">
        <v>1</v>
      </c>
      <c r="J242" s="193"/>
      <c r="K242" s="193"/>
      <c r="L242" s="193">
        <v>1</v>
      </c>
      <c r="M242" s="217">
        <f t="shared" si="4"/>
        <v>21</v>
      </c>
    </row>
    <row r="243" spans="1:15" x14ac:dyDescent="0.25">
      <c r="A243" s="183" t="s">
        <v>1016</v>
      </c>
      <c r="C243" s="183" t="s">
        <v>1030</v>
      </c>
      <c r="D243" s="19">
        <v>2006</v>
      </c>
      <c r="E243" s="183" t="s">
        <v>702</v>
      </c>
      <c r="H243" s="196" t="s">
        <v>1029</v>
      </c>
      <c r="I243" s="193">
        <v>1</v>
      </c>
      <c r="J243" s="193"/>
      <c r="K243" s="193"/>
      <c r="L243" s="193">
        <v>1</v>
      </c>
      <c r="M243" s="217">
        <f t="shared" ref="M243:M306" si="5">M242+1</f>
        <v>22</v>
      </c>
    </row>
    <row r="244" spans="1:15" x14ac:dyDescent="0.25">
      <c r="A244" s="183" t="s">
        <v>1016</v>
      </c>
      <c r="C244" s="183" t="s">
        <v>1032</v>
      </c>
      <c r="D244" s="19">
        <v>2006</v>
      </c>
      <c r="E244" s="183" t="s">
        <v>702</v>
      </c>
      <c r="H244" s="196" t="s">
        <v>1030</v>
      </c>
      <c r="I244" s="193">
        <v>1</v>
      </c>
      <c r="J244" s="193"/>
      <c r="K244" s="193"/>
      <c r="L244" s="193">
        <v>1</v>
      </c>
      <c r="M244" s="217">
        <f t="shared" si="5"/>
        <v>23</v>
      </c>
    </row>
    <row r="245" spans="1:15" x14ac:dyDescent="0.25">
      <c r="A245" s="183" t="s">
        <v>1016</v>
      </c>
      <c r="C245" s="183" t="s">
        <v>1048</v>
      </c>
      <c r="D245" s="19" t="s">
        <v>1046</v>
      </c>
      <c r="E245" s="183" t="s">
        <v>702</v>
      </c>
      <c r="H245" s="196" t="s">
        <v>1032</v>
      </c>
      <c r="I245" s="193">
        <v>1</v>
      </c>
      <c r="J245" s="193"/>
      <c r="K245" s="193"/>
      <c r="L245" s="193">
        <v>1</v>
      </c>
      <c r="M245" s="217">
        <f t="shared" si="5"/>
        <v>24</v>
      </c>
    </row>
    <row r="246" spans="1:15" x14ac:dyDescent="0.25">
      <c r="A246" s="183" t="s">
        <v>1016</v>
      </c>
      <c r="C246" s="183" t="s">
        <v>1026</v>
      </c>
      <c r="D246" s="19">
        <v>2006</v>
      </c>
      <c r="E246" s="183" t="s">
        <v>702</v>
      </c>
      <c r="H246" s="196" t="s">
        <v>1048</v>
      </c>
      <c r="I246" s="193">
        <v>1</v>
      </c>
      <c r="J246" s="193"/>
      <c r="K246" s="193"/>
      <c r="L246" s="193">
        <v>1</v>
      </c>
      <c r="M246" s="217">
        <f t="shared" si="5"/>
        <v>25</v>
      </c>
    </row>
    <row r="247" spans="1:15" x14ac:dyDescent="0.25">
      <c r="A247" s="183" t="s">
        <v>1016</v>
      </c>
      <c r="C247" s="183" t="s">
        <v>1051</v>
      </c>
      <c r="D247" s="19" t="s">
        <v>1050</v>
      </c>
      <c r="E247" s="183" t="s">
        <v>702</v>
      </c>
      <c r="H247" s="196" t="s">
        <v>1026</v>
      </c>
      <c r="I247" s="193">
        <v>1</v>
      </c>
      <c r="J247" s="193"/>
      <c r="K247" s="193"/>
      <c r="L247" s="193">
        <v>1</v>
      </c>
      <c r="M247" s="217">
        <f t="shared" si="5"/>
        <v>26</v>
      </c>
    </row>
    <row r="248" spans="1:15" x14ac:dyDescent="0.25">
      <c r="A248" s="183" t="s">
        <v>1016</v>
      </c>
      <c r="C248" s="183" t="s">
        <v>1054</v>
      </c>
      <c r="D248" s="19" t="s">
        <v>1050</v>
      </c>
      <c r="E248" s="183" t="s">
        <v>702</v>
      </c>
      <c r="H248" s="196" t="s">
        <v>1051</v>
      </c>
      <c r="I248" s="193">
        <v>1</v>
      </c>
      <c r="J248" s="193"/>
      <c r="K248" s="193"/>
      <c r="L248" s="193">
        <v>1</v>
      </c>
      <c r="M248" s="217">
        <f t="shared" si="5"/>
        <v>27</v>
      </c>
    </row>
    <row r="249" spans="1:15" x14ac:dyDescent="0.25">
      <c r="A249" s="183" t="s">
        <v>1220</v>
      </c>
      <c r="C249" s="183" t="s">
        <v>1221</v>
      </c>
      <c r="D249" s="19">
        <v>1995</v>
      </c>
      <c r="E249" s="183" t="s">
        <v>702</v>
      </c>
      <c r="H249" s="196" t="s">
        <v>1054</v>
      </c>
      <c r="I249" s="193">
        <v>1</v>
      </c>
      <c r="J249" s="193"/>
      <c r="K249" s="193"/>
      <c r="L249" s="193">
        <v>1</v>
      </c>
      <c r="M249" s="217">
        <f t="shared" si="5"/>
        <v>28</v>
      </c>
      <c r="N249" s="246">
        <f>M249</f>
        <v>28</v>
      </c>
      <c r="O249" s="246" t="str">
        <f>H221</f>
        <v>Kenya</v>
      </c>
    </row>
    <row r="250" spans="1:15" x14ac:dyDescent="0.25">
      <c r="A250" s="183" t="s">
        <v>246</v>
      </c>
      <c r="C250" s="183" t="s">
        <v>995</v>
      </c>
      <c r="D250" s="19">
        <v>1995</v>
      </c>
      <c r="E250" s="183" t="s">
        <v>702</v>
      </c>
      <c r="H250" s="195" t="s">
        <v>1220</v>
      </c>
      <c r="I250" s="193">
        <v>1</v>
      </c>
      <c r="J250" s="193"/>
      <c r="K250" s="193"/>
      <c r="L250" s="193">
        <v>1</v>
      </c>
    </row>
    <row r="251" spans="1:15" x14ac:dyDescent="0.25">
      <c r="A251" s="183" t="s">
        <v>246</v>
      </c>
      <c r="C251" s="183" t="s">
        <v>1059</v>
      </c>
      <c r="D251" s="19">
        <v>1995</v>
      </c>
      <c r="E251" s="183" t="s">
        <v>702</v>
      </c>
      <c r="H251" s="196" t="s">
        <v>1221</v>
      </c>
      <c r="I251" s="193">
        <v>1</v>
      </c>
      <c r="J251" s="193"/>
      <c r="K251" s="193"/>
      <c r="L251" s="193">
        <v>1</v>
      </c>
      <c r="M251" s="217">
        <f t="shared" si="5"/>
        <v>1</v>
      </c>
      <c r="N251" s="246">
        <f>M251</f>
        <v>1</v>
      </c>
      <c r="O251" s="246" t="str">
        <f>H250</f>
        <v>Madagascar</v>
      </c>
    </row>
    <row r="252" spans="1:15" x14ac:dyDescent="0.25">
      <c r="A252" s="183" t="s">
        <v>246</v>
      </c>
      <c r="C252" s="183" t="s">
        <v>1060</v>
      </c>
      <c r="D252" s="19">
        <v>1995</v>
      </c>
      <c r="E252" s="183" t="s">
        <v>702</v>
      </c>
      <c r="H252" s="195" t="s">
        <v>246</v>
      </c>
      <c r="I252" s="193">
        <v>8</v>
      </c>
      <c r="J252" s="193">
        <v>18</v>
      </c>
      <c r="K252" s="193"/>
      <c r="L252" s="193">
        <v>26</v>
      </c>
    </row>
    <row r="253" spans="1:15" x14ac:dyDescent="0.25">
      <c r="A253" s="185" t="s">
        <v>246</v>
      </c>
      <c r="B253" s="185" t="s">
        <v>342</v>
      </c>
      <c r="C253" s="185" t="s">
        <v>347</v>
      </c>
      <c r="D253" s="75">
        <v>2006</v>
      </c>
      <c r="E253" s="185" t="s">
        <v>1732</v>
      </c>
      <c r="H253" s="196" t="s">
        <v>995</v>
      </c>
      <c r="I253" s="193">
        <v>1</v>
      </c>
      <c r="J253" s="193"/>
      <c r="K253" s="193"/>
      <c r="L253" s="193">
        <v>1</v>
      </c>
      <c r="M253" s="217">
        <f t="shared" si="5"/>
        <v>1</v>
      </c>
    </row>
    <row r="254" spans="1:15" x14ac:dyDescent="0.25">
      <c r="A254" s="185" t="s">
        <v>246</v>
      </c>
      <c r="B254" s="185" t="s">
        <v>341</v>
      </c>
      <c r="C254" s="185" t="s">
        <v>345</v>
      </c>
      <c r="D254" s="75">
        <v>2006</v>
      </c>
      <c r="E254" s="185" t="s">
        <v>1732</v>
      </c>
      <c r="H254" s="196" t="s">
        <v>1059</v>
      </c>
      <c r="I254" s="193">
        <v>1</v>
      </c>
      <c r="J254" s="193"/>
      <c r="K254" s="193"/>
      <c r="L254" s="193">
        <v>1</v>
      </c>
      <c r="M254" s="217">
        <f t="shared" si="5"/>
        <v>2</v>
      </c>
    </row>
    <row r="255" spans="1:15" s="186" customFormat="1" x14ac:dyDescent="0.25">
      <c r="A255" s="185" t="s">
        <v>246</v>
      </c>
      <c r="B255" s="185" t="s">
        <v>342</v>
      </c>
      <c r="C255" s="185" t="s">
        <v>350</v>
      </c>
      <c r="D255" s="75">
        <v>2006</v>
      </c>
      <c r="E255" s="185" t="s">
        <v>1732</v>
      </c>
      <c r="H255" s="196" t="s">
        <v>1060</v>
      </c>
      <c r="I255" s="193">
        <v>1</v>
      </c>
      <c r="J255" s="193"/>
      <c r="K255" s="193"/>
      <c r="L255" s="193">
        <v>1</v>
      </c>
      <c r="M255" s="217">
        <f t="shared" si="5"/>
        <v>3</v>
      </c>
      <c r="N255" s="246"/>
      <c r="O255" s="246"/>
    </row>
    <row r="256" spans="1:15" s="186" customFormat="1" x14ac:dyDescent="0.25">
      <c r="A256" s="185" t="s">
        <v>246</v>
      </c>
      <c r="B256" s="185" t="s">
        <v>260</v>
      </c>
      <c r="C256" s="185" t="s">
        <v>247</v>
      </c>
      <c r="D256" s="75">
        <v>1993</v>
      </c>
      <c r="E256" s="185" t="s">
        <v>1732</v>
      </c>
      <c r="H256" s="196" t="s">
        <v>347</v>
      </c>
      <c r="I256" s="193"/>
      <c r="J256" s="193">
        <v>1</v>
      </c>
      <c r="K256" s="193"/>
      <c r="L256" s="193">
        <v>1</v>
      </c>
      <c r="M256" s="217">
        <f t="shared" si="5"/>
        <v>4</v>
      </c>
      <c r="N256" s="246"/>
      <c r="O256" s="246"/>
    </row>
    <row r="257" spans="1:15" s="186" customFormat="1" x14ac:dyDescent="0.25">
      <c r="A257" s="185" t="s">
        <v>246</v>
      </c>
      <c r="B257" s="185" t="s">
        <v>261</v>
      </c>
      <c r="C257" s="185" t="s">
        <v>248</v>
      </c>
      <c r="D257" s="75">
        <v>1980</v>
      </c>
      <c r="E257" s="185" t="s">
        <v>1732</v>
      </c>
      <c r="H257" s="196" t="s">
        <v>345</v>
      </c>
      <c r="I257" s="193"/>
      <c r="J257" s="193">
        <v>1</v>
      </c>
      <c r="K257" s="193"/>
      <c r="L257" s="193">
        <v>1</v>
      </c>
      <c r="M257" s="217">
        <f t="shared" si="5"/>
        <v>5</v>
      </c>
      <c r="N257" s="246"/>
      <c r="O257" s="246"/>
    </row>
    <row r="258" spans="1:15" s="186" customFormat="1" x14ac:dyDescent="0.25">
      <c r="A258" s="183" t="s">
        <v>246</v>
      </c>
      <c r="B258" s="183"/>
      <c r="C258" s="183" t="s">
        <v>1061</v>
      </c>
      <c r="D258" s="19">
        <v>1995</v>
      </c>
      <c r="E258" s="183" t="s">
        <v>702</v>
      </c>
      <c r="H258" s="196" t="s">
        <v>350</v>
      </c>
      <c r="I258" s="193"/>
      <c r="J258" s="193">
        <v>1</v>
      </c>
      <c r="K258" s="193"/>
      <c r="L258" s="193">
        <v>1</v>
      </c>
      <c r="M258" s="217">
        <f t="shared" si="5"/>
        <v>6</v>
      </c>
      <c r="N258" s="246"/>
      <c r="O258" s="246"/>
    </row>
    <row r="259" spans="1:15" s="186" customFormat="1" x14ac:dyDescent="0.25">
      <c r="A259" s="183" t="s">
        <v>246</v>
      </c>
      <c r="B259" s="183"/>
      <c r="C259" s="183" t="s">
        <v>1062</v>
      </c>
      <c r="D259" s="19">
        <v>1995</v>
      </c>
      <c r="E259" s="183" t="s">
        <v>702</v>
      </c>
      <c r="H259" s="196" t="s">
        <v>247</v>
      </c>
      <c r="I259" s="193"/>
      <c r="J259" s="193">
        <v>1</v>
      </c>
      <c r="K259" s="193"/>
      <c r="L259" s="193">
        <v>1</v>
      </c>
      <c r="M259" s="217">
        <f t="shared" si="5"/>
        <v>7</v>
      </c>
      <c r="N259" s="246"/>
      <c r="O259" s="246"/>
    </row>
    <row r="260" spans="1:15" x14ac:dyDescent="0.25">
      <c r="A260" s="183" t="s">
        <v>246</v>
      </c>
      <c r="C260" s="183" t="s">
        <v>1064</v>
      </c>
      <c r="E260" s="183" t="s">
        <v>702</v>
      </c>
      <c r="H260" s="196" t="s">
        <v>248</v>
      </c>
      <c r="I260" s="193"/>
      <c r="J260" s="193">
        <v>1</v>
      </c>
      <c r="K260" s="193"/>
      <c r="L260" s="193">
        <v>1</v>
      </c>
      <c r="M260" s="217">
        <f t="shared" si="5"/>
        <v>8</v>
      </c>
    </row>
    <row r="261" spans="1:15" x14ac:dyDescent="0.25">
      <c r="A261" s="185" t="s">
        <v>246</v>
      </c>
      <c r="B261" s="185" t="s">
        <v>281</v>
      </c>
      <c r="C261" s="185" t="s">
        <v>289</v>
      </c>
      <c r="D261" s="75">
        <v>1993</v>
      </c>
      <c r="E261" s="185" t="s">
        <v>1732</v>
      </c>
      <c r="H261" s="196" t="s">
        <v>1061</v>
      </c>
      <c r="I261" s="193">
        <v>1</v>
      </c>
      <c r="J261" s="193"/>
      <c r="K261" s="193"/>
      <c r="L261" s="193">
        <v>1</v>
      </c>
      <c r="M261" s="217">
        <f t="shared" si="5"/>
        <v>9</v>
      </c>
    </row>
    <row r="262" spans="1:15" x14ac:dyDescent="0.25">
      <c r="A262" s="183" t="s">
        <v>246</v>
      </c>
      <c r="C262" s="183" t="s">
        <v>1063</v>
      </c>
      <c r="D262" s="19">
        <v>1995</v>
      </c>
      <c r="E262" s="183" t="s">
        <v>702</v>
      </c>
      <c r="H262" s="196" t="s">
        <v>1062</v>
      </c>
      <c r="I262" s="193">
        <v>1</v>
      </c>
      <c r="J262" s="193"/>
      <c r="K262" s="193"/>
      <c r="L262" s="193">
        <v>1</v>
      </c>
      <c r="M262" s="217">
        <f t="shared" si="5"/>
        <v>10</v>
      </c>
    </row>
    <row r="263" spans="1:15" s="186" customFormat="1" x14ac:dyDescent="0.25">
      <c r="A263" s="183" t="s">
        <v>246</v>
      </c>
      <c r="B263" s="183"/>
      <c r="C263" s="183" t="s">
        <v>250</v>
      </c>
      <c r="D263" s="19">
        <v>1993</v>
      </c>
      <c r="E263" s="183" t="s">
        <v>702</v>
      </c>
      <c r="H263" s="196" t="s">
        <v>1064</v>
      </c>
      <c r="I263" s="193">
        <v>1</v>
      </c>
      <c r="J263" s="193"/>
      <c r="K263" s="193"/>
      <c r="L263" s="193">
        <v>1</v>
      </c>
      <c r="M263" s="217">
        <f t="shared" si="5"/>
        <v>11</v>
      </c>
      <c r="N263" s="246"/>
      <c r="O263" s="246"/>
    </row>
    <row r="264" spans="1:15" x14ac:dyDescent="0.25">
      <c r="A264" s="185" t="s">
        <v>246</v>
      </c>
      <c r="B264" s="185" t="s">
        <v>253</v>
      </c>
      <c r="C264" s="185" t="s">
        <v>250</v>
      </c>
      <c r="D264" s="75">
        <v>1993</v>
      </c>
      <c r="E264" s="185" t="s">
        <v>1732</v>
      </c>
      <c r="H264" s="196" t="s">
        <v>289</v>
      </c>
      <c r="I264" s="193"/>
      <c r="J264" s="193">
        <v>1</v>
      </c>
      <c r="K264" s="193"/>
      <c r="L264" s="193">
        <v>1</v>
      </c>
      <c r="M264" s="217">
        <f t="shared" si="5"/>
        <v>12</v>
      </c>
    </row>
    <row r="265" spans="1:15" s="186" customFormat="1" x14ac:dyDescent="0.25">
      <c r="A265" s="185" t="s">
        <v>246</v>
      </c>
      <c r="B265" s="185" t="s">
        <v>281</v>
      </c>
      <c r="C265" s="185" t="s">
        <v>282</v>
      </c>
      <c r="D265" s="75">
        <v>1995</v>
      </c>
      <c r="E265" s="185" t="s">
        <v>1732</v>
      </c>
      <c r="H265" s="196" t="s">
        <v>1063</v>
      </c>
      <c r="I265" s="193">
        <v>1</v>
      </c>
      <c r="J265" s="193"/>
      <c r="K265" s="193"/>
      <c r="L265" s="193">
        <v>1</v>
      </c>
      <c r="M265" s="217">
        <f t="shared" si="5"/>
        <v>13</v>
      </c>
      <c r="N265" s="246"/>
      <c r="O265" s="246"/>
    </row>
    <row r="266" spans="1:15" x14ac:dyDescent="0.25">
      <c r="A266" s="185" t="s">
        <v>246</v>
      </c>
      <c r="B266" s="185" t="s">
        <v>281</v>
      </c>
      <c r="C266" s="185" t="s">
        <v>290</v>
      </c>
      <c r="D266" s="75">
        <v>1980</v>
      </c>
      <c r="E266" s="185" t="s">
        <v>1732</v>
      </c>
      <c r="H266" s="196" t="s">
        <v>250</v>
      </c>
      <c r="I266" s="193">
        <v>1</v>
      </c>
      <c r="J266" s="193">
        <v>1</v>
      </c>
      <c r="K266" s="193"/>
      <c r="L266" s="193">
        <v>2</v>
      </c>
      <c r="M266" s="217">
        <f t="shared" si="5"/>
        <v>14</v>
      </c>
    </row>
    <row r="267" spans="1:15" s="186" customFormat="1" x14ac:dyDescent="0.25">
      <c r="A267" s="185" t="s">
        <v>246</v>
      </c>
      <c r="B267" s="185" t="s">
        <v>252</v>
      </c>
      <c r="C267" s="185" t="s">
        <v>249</v>
      </c>
      <c r="D267" s="75">
        <v>1980</v>
      </c>
      <c r="E267" s="185" t="s">
        <v>1732</v>
      </c>
      <c r="H267" s="196" t="s">
        <v>282</v>
      </c>
      <c r="I267" s="193"/>
      <c r="J267" s="193">
        <v>1</v>
      </c>
      <c r="K267" s="193"/>
      <c r="L267" s="193">
        <v>1</v>
      </c>
      <c r="M267" s="217">
        <f t="shared" si="5"/>
        <v>15</v>
      </c>
      <c r="N267" s="246"/>
      <c r="O267" s="246"/>
    </row>
    <row r="268" spans="1:15" s="186" customFormat="1" x14ac:dyDescent="0.25">
      <c r="A268" s="185" t="s">
        <v>246</v>
      </c>
      <c r="B268" s="185" t="s">
        <v>283</v>
      </c>
      <c r="C268" s="185" t="s">
        <v>284</v>
      </c>
      <c r="D268" s="75">
        <v>1995</v>
      </c>
      <c r="E268" s="185" t="s">
        <v>1732</v>
      </c>
      <c r="H268" s="196" t="s">
        <v>290</v>
      </c>
      <c r="I268" s="193"/>
      <c r="J268" s="193">
        <v>1</v>
      </c>
      <c r="K268" s="193"/>
      <c r="L268" s="193">
        <v>1</v>
      </c>
      <c r="M268" s="217">
        <f t="shared" si="5"/>
        <v>16</v>
      </c>
      <c r="N268" s="246"/>
      <c r="O268" s="246"/>
    </row>
    <row r="269" spans="1:15" s="186" customFormat="1" x14ac:dyDescent="0.25">
      <c r="A269" s="185" t="s">
        <v>246</v>
      </c>
      <c r="B269" s="185" t="s">
        <v>281</v>
      </c>
      <c r="C269" s="185" t="s">
        <v>285</v>
      </c>
      <c r="D269" s="75">
        <v>1995</v>
      </c>
      <c r="E269" s="185" t="s">
        <v>1732</v>
      </c>
      <c r="H269" s="196" t="s">
        <v>249</v>
      </c>
      <c r="I269" s="193"/>
      <c r="J269" s="193">
        <v>1</v>
      </c>
      <c r="K269" s="193"/>
      <c r="L269" s="193">
        <v>1</v>
      </c>
      <c r="M269" s="217">
        <f t="shared" si="5"/>
        <v>17</v>
      </c>
      <c r="N269" s="246"/>
      <c r="O269" s="246"/>
    </row>
    <row r="270" spans="1:15" s="186" customFormat="1" x14ac:dyDescent="0.25">
      <c r="A270" s="185" t="s">
        <v>246</v>
      </c>
      <c r="B270" s="185" t="s">
        <v>281</v>
      </c>
      <c r="C270" s="185" t="s">
        <v>286</v>
      </c>
      <c r="D270" s="75">
        <v>1995</v>
      </c>
      <c r="E270" s="185" t="s">
        <v>1732</v>
      </c>
      <c r="H270" s="196" t="s">
        <v>284</v>
      </c>
      <c r="I270" s="193"/>
      <c r="J270" s="193">
        <v>1</v>
      </c>
      <c r="K270" s="193"/>
      <c r="L270" s="193">
        <v>1</v>
      </c>
      <c r="M270" s="217">
        <f t="shared" si="5"/>
        <v>18</v>
      </c>
      <c r="N270" s="246"/>
      <c r="O270" s="246"/>
    </row>
    <row r="271" spans="1:15" s="186" customFormat="1" x14ac:dyDescent="0.25">
      <c r="A271" s="185" t="s">
        <v>246</v>
      </c>
      <c r="B271" s="185" t="s">
        <v>344</v>
      </c>
      <c r="C271" s="185" t="s">
        <v>291</v>
      </c>
      <c r="D271" s="75">
        <v>1980</v>
      </c>
      <c r="E271" s="185" t="s">
        <v>1732</v>
      </c>
      <c r="H271" s="196" t="s">
        <v>285</v>
      </c>
      <c r="I271" s="193"/>
      <c r="J271" s="193">
        <v>1</v>
      </c>
      <c r="K271" s="193"/>
      <c r="L271" s="193">
        <v>1</v>
      </c>
      <c r="M271" s="217">
        <f t="shared" si="5"/>
        <v>19</v>
      </c>
      <c r="N271" s="246"/>
      <c r="O271" s="246"/>
    </row>
    <row r="272" spans="1:15" s="186" customFormat="1" x14ac:dyDescent="0.25">
      <c r="A272" s="185" t="s">
        <v>246</v>
      </c>
      <c r="B272" s="185" t="s">
        <v>283</v>
      </c>
      <c r="C272" s="185" t="s">
        <v>287</v>
      </c>
      <c r="D272" s="75">
        <v>1995</v>
      </c>
      <c r="E272" s="185" t="s">
        <v>1732</v>
      </c>
      <c r="H272" s="196" t="s">
        <v>286</v>
      </c>
      <c r="I272" s="193"/>
      <c r="J272" s="193">
        <v>1</v>
      </c>
      <c r="K272" s="193"/>
      <c r="L272" s="193">
        <v>1</v>
      </c>
      <c r="M272" s="217">
        <f t="shared" si="5"/>
        <v>20</v>
      </c>
      <c r="N272" s="246"/>
      <c r="O272" s="246"/>
    </row>
    <row r="273" spans="1:15" s="186" customFormat="1" x14ac:dyDescent="0.25">
      <c r="A273" s="185" t="s">
        <v>246</v>
      </c>
      <c r="B273" s="185" t="s">
        <v>254</v>
      </c>
      <c r="C273" s="185" t="s">
        <v>251</v>
      </c>
      <c r="D273" s="75">
        <v>1980</v>
      </c>
      <c r="E273" s="185" t="s">
        <v>1732</v>
      </c>
      <c r="H273" s="196" t="s">
        <v>291</v>
      </c>
      <c r="I273" s="193"/>
      <c r="J273" s="193">
        <v>1</v>
      </c>
      <c r="K273" s="193"/>
      <c r="L273" s="193">
        <v>1</v>
      </c>
      <c r="M273" s="217">
        <f t="shared" si="5"/>
        <v>21</v>
      </c>
      <c r="N273" s="246"/>
      <c r="O273" s="246"/>
    </row>
    <row r="274" spans="1:15" s="186" customFormat="1" x14ac:dyDescent="0.25">
      <c r="A274" s="185" t="s">
        <v>246</v>
      </c>
      <c r="B274" s="185" t="s">
        <v>168</v>
      </c>
      <c r="C274" s="185" t="s">
        <v>288</v>
      </c>
      <c r="D274" s="75">
        <v>1995</v>
      </c>
      <c r="E274" s="185" t="s">
        <v>1732</v>
      </c>
      <c r="H274" s="196" t="s">
        <v>287</v>
      </c>
      <c r="I274" s="193"/>
      <c r="J274" s="193">
        <v>1</v>
      </c>
      <c r="K274" s="193"/>
      <c r="L274" s="193">
        <v>1</v>
      </c>
      <c r="M274" s="217">
        <f t="shared" si="5"/>
        <v>22</v>
      </c>
      <c r="N274" s="246"/>
      <c r="O274" s="246"/>
    </row>
    <row r="275" spans="1:15" s="186" customFormat="1" x14ac:dyDescent="0.25">
      <c r="A275" s="185" t="s">
        <v>246</v>
      </c>
      <c r="B275" s="185" t="s">
        <v>281</v>
      </c>
      <c r="C275" s="185" t="s">
        <v>292</v>
      </c>
      <c r="D275" s="75">
        <v>1980</v>
      </c>
      <c r="E275" s="185" t="s">
        <v>1732</v>
      </c>
      <c r="H275" s="196" t="s">
        <v>251</v>
      </c>
      <c r="I275" s="193"/>
      <c r="J275" s="193">
        <v>1</v>
      </c>
      <c r="K275" s="193"/>
      <c r="L275" s="193">
        <v>1</v>
      </c>
      <c r="M275" s="217">
        <f t="shared" si="5"/>
        <v>23</v>
      </c>
      <c r="N275" s="246"/>
      <c r="O275" s="246"/>
    </row>
    <row r="276" spans="1:15" s="186" customFormat="1" x14ac:dyDescent="0.25">
      <c r="A276" s="183" t="s">
        <v>273</v>
      </c>
      <c r="B276" s="183" t="s">
        <v>971</v>
      </c>
      <c r="C276" s="183" t="s">
        <v>968</v>
      </c>
      <c r="D276" s="19">
        <v>1998</v>
      </c>
      <c r="E276" s="183" t="s">
        <v>702</v>
      </c>
      <c r="H276" s="196" t="s">
        <v>288</v>
      </c>
      <c r="I276" s="193"/>
      <c r="J276" s="193">
        <v>1</v>
      </c>
      <c r="K276" s="193"/>
      <c r="L276" s="193">
        <v>1</v>
      </c>
      <c r="M276" s="217">
        <f t="shared" si="5"/>
        <v>24</v>
      </c>
      <c r="N276" s="246"/>
      <c r="O276" s="246"/>
    </row>
    <row r="277" spans="1:15" s="186" customFormat="1" x14ac:dyDescent="0.25">
      <c r="A277" s="183" t="s">
        <v>273</v>
      </c>
      <c r="B277" s="183" t="s">
        <v>975</v>
      </c>
      <c r="C277" s="183" t="s">
        <v>980</v>
      </c>
      <c r="D277" s="19">
        <v>1990</v>
      </c>
      <c r="E277" s="183" t="s">
        <v>702</v>
      </c>
      <c r="H277" s="196" t="s">
        <v>292</v>
      </c>
      <c r="I277" s="193"/>
      <c r="J277" s="193">
        <v>1</v>
      </c>
      <c r="K277" s="193"/>
      <c r="L277" s="193">
        <v>1</v>
      </c>
      <c r="M277" s="217">
        <f t="shared" si="5"/>
        <v>25</v>
      </c>
      <c r="N277" s="246">
        <f>M277</f>
        <v>25</v>
      </c>
      <c r="O277" s="246" t="str">
        <f>H252</f>
        <v>Malawi</v>
      </c>
    </row>
    <row r="278" spans="1:15" x14ac:dyDescent="0.25">
      <c r="A278" s="185" t="s">
        <v>273</v>
      </c>
      <c r="B278" s="185" t="s">
        <v>192</v>
      </c>
      <c r="C278" s="185" t="s">
        <v>276</v>
      </c>
      <c r="D278" s="75">
        <v>2001</v>
      </c>
      <c r="E278" s="185" t="s">
        <v>1732</v>
      </c>
      <c r="H278" s="195" t="s">
        <v>273</v>
      </c>
      <c r="I278" s="193">
        <v>10</v>
      </c>
      <c r="J278" s="193">
        <v>9</v>
      </c>
      <c r="K278" s="193"/>
      <c r="L278" s="193">
        <v>19</v>
      </c>
    </row>
    <row r="279" spans="1:15" x14ac:dyDescent="0.25">
      <c r="A279" s="183" t="s">
        <v>273</v>
      </c>
      <c r="B279" s="183" t="s">
        <v>975</v>
      </c>
      <c r="C279" s="183" t="s">
        <v>972</v>
      </c>
      <c r="D279" s="19">
        <v>1998</v>
      </c>
      <c r="E279" s="183" t="s">
        <v>702</v>
      </c>
      <c r="H279" s="196" t="s">
        <v>968</v>
      </c>
      <c r="I279" s="193">
        <v>1</v>
      </c>
      <c r="J279" s="193"/>
      <c r="K279" s="193"/>
      <c r="L279" s="193">
        <v>1</v>
      </c>
      <c r="M279" s="217">
        <f t="shared" si="5"/>
        <v>1</v>
      </c>
    </row>
    <row r="280" spans="1:15" x14ac:dyDescent="0.25">
      <c r="A280" s="185" t="s">
        <v>273</v>
      </c>
      <c r="B280" s="185" t="s">
        <v>216</v>
      </c>
      <c r="C280" s="185" t="s">
        <v>340</v>
      </c>
      <c r="D280" s="75">
        <v>1996</v>
      </c>
      <c r="E280" s="185" t="s">
        <v>1732</v>
      </c>
      <c r="H280" s="196" t="s">
        <v>980</v>
      </c>
      <c r="I280" s="193">
        <v>1</v>
      </c>
      <c r="J280" s="193"/>
      <c r="K280" s="193"/>
      <c r="L280" s="193">
        <v>1</v>
      </c>
      <c r="M280" s="217">
        <f t="shared" si="5"/>
        <v>2</v>
      </c>
    </row>
    <row r="281" spans="1:15" x14ac:dyDescent="0.25">
      <c r="A281" s="183" t="s">
        <v>273</v>
      </c>
      <c r="B281" s="183" t="s">
        <v>965</v>
      </c>
      <c r="C281" s="188" t="s">
        <v>339</v>
      </c>
      <c r="D281" s="19">
        <v>2000</v>
      </c>
      <c r="E281" s="183" t="s">
        <v>702</v>
      </c>
      <c r="H281" s="196" t="s">
        <v>276</v>
      </c>
      <c r="I281" s="193"/>
      <c r="J281" s="193">
        <v>1</v>
      </c>
      <c r="K281" s="193"/>
      <c r="L281" s="193">
        <v>1</v>
      </c>
      <c r="M281" s="217">
        <f t="shared" si="5"/>
        <v>3</v>
      </c>
    </row>
    <row r="282" spans="1:15" x14ac:dyDescent="0.25">
      <c r="A282" s="185" t="s">
        <v>273</v>
      </c>
      <c r="B282" s="185" t="s">
        <v>216</v>
      </c>
      <c r="C282" s="185" t="s">
        <v>339</v>
      </c>
      <c r="D282" s="75">
        <v>2005</v>
      </c>
      <c r="E282" s="185" t="s">
        <v>1732</v>
      </c>
      <c r="H282" s="196" t="s">
        <v>972</v>
      </c>
      <c r="I282" s="193">
        <v>1</v>
      </c>
      <c r="J282" s="193"/>
      <c r="K282" s="193"/>
      <c r="L282" s="193">
        <v>1</v>
      </c>
      <c r="M282" s="217">
        <f t="shared" si="5"/>
        <v>4</v>
      </c>
    </row>
    <row r="283" spans="1:15" x14ac:dyDescent="0.25">
      <c r="A283" s="183" t="s">
        <v>273</v>
      </c>
      <c r="B283" s="183" t="s">
        <v>965</v>
      </c>
      <c r="C283" s="188" t="s">
        <v>278</v>
      </c>
      <c r="D283" s="19">
        <v>1993</v>
      </c>
      <c r="E283" s="183" t="s">
        <v>702</v>
      </c>
      <c r="H283" s="196" t="s">
        <v>340</v>
      </c>
      <c r="I283" s="193"/>
      <c r="J283" s="193">
        <v>1</v>
      </c>
      <c r="K283" s="193"/>
      <c r="L283" s="193">
        <v>1</v>
      </c>
      <c r="M283" s="217">
        <f t="shared" si="5"/>
        <v>5</v>
      </c>
    </row>
    <row r="284" spans="1:15" x14ac:dyDescent="0.25">
      <c r="A284" s="185" t="s">
        <v>273</v>
      </c>
      <c r="B284" s="185" t="s">
        <v>216</v>
      </c>
      <c r="C284" s="185" t="s">
        <v>278</v>
      </c>
      <c r="D284" s="75">
        <v>1993</v>
      </c>
      <c r="E284" s="185" t="s">
        <v>1732</v>
      </c>
      <c r="H284" s="196" t="s">
        <v>339</v>
      </c>
      <c r="I284" s="193">
        <v>1</v>
      </c>
      <c r="J284" s="193">
        <v>1</v>
      </c>
      <c r="K284" s="193"/>
      <c r="L284" s="193">
        <v>2</v>
      </c>
      <c r="M284" s="217">
        <f t="shared" si="5"/>
        <v>6</v>
      </c>
    </row>
    <row r="285" spans="1:15" s="186" customFormat="1" x14ac:dyDescent="0.25">
      <c r="A285" s="185" t="s">
        <v>273</v>
      </c>
      <c r="B285" s="185" t="s">
        <v>192</v>
      </c>
      <c r="C285" s="185" t="s">
        <v>277</v>
      </c>
      <c r="D285" s="75">
        <v>2001</v>
      </c>
      <c r="E285" s="185" t="s">
        <v>1732</v>
      </c>
      <c r="H285" s="196" t="s">
        <v>278</v>
      </c>
      <c r="I285" s="193">
        <v>1</v>
      </c>
      <c r="J285" s="193">
        <v>1</v>
      </c>
      <c r="K285" s="193"/>
      <c r="L285" s="193">
        <v>2</v>
      </c>
      <c r="M285" s="217">
        <f t="shared" si="5"/>
        <v>7</v>
      </c>
      <c r="N285" s="246"/>
      <c r="O285" s="246"/>
    </row>
    <row r="286" spans="1:15" x14ac:dyDescent="0.25">
      <c r="A286" s="185" t="s">
        <v>273</v>
      </c>
      <c r="B286" s="185" t="s">
        <v>82</v>
      </c>
      <c r="C286" s="185" t="s">
        <v>275</v>
      </c>
      <c r="D286" s="75">
        <v>1997</v>
      </c>
      <c r="E286" s="185" t="s">
        <v>1732</v>
      </c>
      <c r="H286" s="196" t="s">
        <v>277</v>
      </c>
      <c r="I286" s="193"/>
      <c r="J286" s="193">
        <v>1</v>
      </c>
      <c r="K286" s="193"/>
      <c r="L286" s="193">
        <v>1</v>
      </c>
      <c r="M286" s="217">
        <f t="shared" si="5"/>
        <v>8</v>
      </c>
    </row>
    <row r="287" spans="1:15" s="186" customFormat="1" x14ac:dyDescent="0.25">
      <c r="A287" s="183" t="s">
        <v>273</v>
      </c>
      <c r="B287" s="183" t="s">
        <v>82</v>
      </c>
      <c r="C287" s="183" t="s">
        <v>983</v>
      </c>
      <c r="D287" s="19">
        <v>1983</v>
      </c>
      <c r="E287" s="183" t="s">
        <v>702</v>
      </c>
      <c r="H287" s="196" t="s">
        <v>275</v>
      </c>
      <c r="I287" s="193"/>
      <c r="J287" s="193">
        <v>1</v>
      </c>
      <c r="K287" s="193"/>
      <c r="L287" s="193">
        <v>1</v>
      </c>
      <c r="M287" s="217">
        <f t="shared" si="5"/>
        <v>9</v>
      </c>
      <c r="N287" s="246"/>
      <c r="O287" s="246"/>
    </row>
    <row r="288" spans="1:15" s="186" customFormat="1" x14ac:dyDescent="0.25">
      <c r="A288" s="185" t="s">
        <v>273</v>
      </c>
      <c r="B288" s="185" t="s">
        <v>82</v>
      </c>
      <c r="C288" s="185" t="s">
        <v>274</v>
      </c>
      <c r="D288" s="75">
        <v>1997</v>
      </c>
      <c r="E288" s="185" t="s">
        <v>1732</v>
      </c>
      <c r="H288" s="196" t="s">
        <v>983</v>
      </c>
      <c r="I288" s="193">
        <v>1</v>
      </c>
      <c r="J288" s="193"/>
      <c r="K288" s="193"/>
      <c r="L288" s="193">
        <v>1</v>
      </c>
      <c r="M288" s="217">
        <f t="shared" si="5"/>
        <v>10</v>
      </c>
      <c r="N288" s="246"/>
      <c r="O288" s="246"/>
    </row>
    <row r="289" spans="1:15" x14ac:dyDescent="0.25">
      <c r="A289" s="183" t="s">
        <v>273</v>
      </c>
      <c r="B289" s="183" t="s">
        <v>82</v>
      </c>
      <c r="C289" s="183" t="s">
        <v>976</v>
      </c>
      <c r="D289" s="19">
        <v>1994</v>
      </c>
      <c r="E289" s="183" t="s">
        <v>702</v>
      </c>
      <c r="H289" s="196" t="s">
        <v>274</v>
      </c>
      <c r="I289" s="193"/>
      <c r="J289" s="193">
        <v>1</v>
      </c>
      <c r="K289" s="193"/>
      <c r="L289" s="193">
        <v>1</v>
      </c>
      <c r="M289" s="217">
        <f t="shared" si="5"/>
        <v>11</v>
      </c>
    </row>
    <row r="290" spans="1:15" s="186" customFormat="1" x14ac:dyDescent="0.25">
      <c r="A290" s="183" t="s">
        <v>273</v>
      </c>
      <c r="B290" s="183" t="s">
        <v>82</v>
      </c>
      <c r="C290" s="183" t="s">
        <v>966</v>
      </c>
      <c r="D290" s="19">
        <v>2000</v>
      </c>
      <c r="E290" s="183" t="s">
        <v>702</v>
      </c>
      <c r="H290" s="196" t="s">
        <v>976</v>
      </c>
      <c r="I290" s="193">
        <v>1</v>
      </c>
      <c r="J290" s="193"/>
      <c r="K290" s="193"/>
      <c r="L290" s="193">
        <v>1</v>
      </c>
      <c r="M290" s="217">
        <f t="shared" si="5"/>
        <v>12</v>
      </c>
      <c r="N290" s="246"/>
      <c r="O290" s="246"/>
    </row>
    <row r="291" spans="1:15" x14ac:dyDescent="0.25">
      <c r="A291" s="185" t="s">
        <v>273</v>
      </c>
      <c r="B291" s="185" t="s">
        <v>82</v>
      </c>
      <c r="C291" s="185" t="s">
        <v>338</v>
      </c>
      <c r="D291" s="75">
        <v>2004</v>
      </c>
      <c r="E291" s="185" t="s">
        <v>1732</v>
      </c>
      <c r="H291" s="196" t="s">
        <v>966</v>
      </c>
      <c r="I291" s="193">
        <v>1</v>
      </c>
      <c r="J291" s="193">
        <v>1</v>
      </c>
      <c r="K291" s="193"/>
      <c r="L291" s="193">
        <v>2</v>
      </c>
      <c r="M291" s="217">
        <f t="shared" si="5"/>
        <v>13</v>
      </c>
    </row>
    <row r="292" spans="1:15" s="186" customFormat="1" x14ac:dyDescent="0.25">
      <c r="A292" s="183" t="s">
        <v>273</v>
      </c>
      <c r="B292" s="183" t="s">
        <v>192</v>
      </c>
      <c r="C292" s="183" t="s">
        <v>959</v>
      </c>
      <c r="D292" s="19">
        <v>2001</v>
      </c>
      <c r="E292" s="183" t="s">
        <v>702</v>
      </c>
      <c r="H292" s="196" t="s">
        <v>959</v>
      </c>
      <c r="I292" s="193">
        <v>1</v>
      </c>
      <c r="J292" s="193"/>
      <c r="K292" s="193"/>
      <c r="L292" s="193">
        <v>1</v>
      </c>
      <c r="M292" s="217">
        <f t="shared" si="5"/>
        <v>14</v>
      </c>
      <c r="N292" s="246"/>
      <c r="O292" s="246"/>
    </row>
    <row r="293" spans="1:15" s="186" customFormat="1" x14ac:dyDescent="0.25">
      <c r="A293" s="185" t="s">
        <v>273</v>
      </c>
      <c r="B293" s="185" t="s">
        <v>192</v>
      </c>
      <c r="C293" s="185" t="s">
        <v>631</v>
      </c>
      <c r="D293" s="75">
        <v>1995</v>
      </c>
      <c r="E293" s="185" t="s">
        <v>1732</v>
      </c>
      <c r="H293" s="196" t="s">
        <v>631</v>
      </c>
      <c r="I293" s="193"/>
      <c r="J293" s="193">
        <v>1</v>
      </c>
      <c r="K293" s="193"/>
      <c r="L293" s="193">
        <v>1</v>
      </c>
      <c r="M293" s="217">
        <f t="shared" si="5"/>
        <v>15</v>
      </c>
      <c r="N293" s="246"/>
      <c r="O293" s="246"/>
    </row>
    <row r="294" spans="1:15" x14ac:dyDescent="0.25">
      <c r="A294" s="183" t="s">
        <v>273</v>
      </c>
      <c r="B294" s="183" t="s">
        <v>123</v>
      </c>
      <c r="C294" s="183" t="s">
        <v>957</v>
      </c>
      <c r="D294" s="19">
        <v>2002</v>
      </c>
      <c r="E294" s="183" t="s">
        <v>702</v>
      </c>
      <c r="H294" s="196" t="s">
        <v>957</v>
      </c>
      <c r="I294" s="193">
        <v>1</v>
      </c>
      <c r="J294" s="193"/>
      <c r="K294" s="193"/>
      <c r="L294" s="193">
        <v>1</v>
      </c>
      <c r="M294" s="217">
        <f t="shared" si="5"/>
        <v>16</v>
      </c>
      <c r="N294" s="246">
        <f>M294</f>
        <v>16</v>
      </c>
      <c r="O294" s="246" t="str">
        <f>H278</f>
        <v>Mexico</v>
      </c>
    </row>
    <row r="295" spans="1:15" s="186" customFormat="1" x14ac:dyDescent="0.25">
      <c r="A295" s="183" t="s">
        <v>1066</v>
      </c>
      <c r="B295" s="183"/>
      <c r="C295" s="183" t="s">
        <v>1062</v>
      </c>
      <c r="D295" s="19">
        <v>2006</v>
      </c>
      <c r="E295" s="183" t="s">
        <v>702</v>
      </c>
      <c r="H295" s="195" t="s">
        <v>1066</v>
      </c>
      <c r="I295" s="193">
        <v>9</v>
      </c>
      <c r="J295" s="193"/>
      <c r="K295" s="193"/>
      <c r="L295" s="193">
        <v>9</v>
      </c>
      <c r="M295" s="217"/>
      <c r="N295" s="246"/>
      <c r="O295" s="246"/>
    </row>
    <row r="296" spans="1:15" x14ac:dyDescent="0.25">
      <c r="A296" s="183" t="s">
        <v>1066</v>
      </c>
      <c r="C296" s="183" t="s">
        <v>1068</v>
      </c>
      <c r="D296" s="19">
        <v>1995</v>
      </c>
      <c r="E296" s="183" t="s">
        <v>702</v>
      </c>
      <c r="H296" s="196" t="s">
        <v>1062</v>
      </c>
      <c r="I296" s="193">
        <v>1</v>
      </c>
      <c r="J296" s="193"/>
      <c r="K296" s="193"/>
      <c r="L296" s="193">
        <v>1</v>
      </c>
      <c r="M296" s="217">
        <f t="shared" si="5"/>
        <v>1</v>
      </c>
    </row>
    <row r="297" spans="1:15" s="186" customFormat="1" x14ac:dyDescent="0.25">
      <c r="A297" s="183" t="s">
        <v>1066</v>
      </c>
      <c r="B297" s="183"/>
      <c r="C297" s="183" t="s">
        <v>1076</v>
      </c>
      <c r="D297" s="19"/>
      <c r="E297" s="183" t="s">
        <v>702</v>
      </c>
      <c r="H297" s="196" t="s">
        <v>1068</v>
      </c>
      <c r="I297" s="193">
        <v>1</v>
      </c>
      <c r="J297" s="193"/>
      <c r="K297" s="193"/>
      <c r="L297" s="193">
        <v>1</v>
      </c>
      <c r="M297" s="217">
        <f t="shared" si="5"/>
        <v>2</v>
      </c>
      <c r="N297" s="246"/>
      <c r="O297" s="246"/>
    </row>
    <row r="298" spans="1:15" x14ac:dyDescent="0.25">
      <c r="A298" s="183" t="s">
        <v>1066</v>
      </c>
      <c r="C298" s="183" t="s">
        <v>1069</v>
      </c>
      <c r="E298" s="183" t="s">
        <v>702</v>
      </c>
      <c r="H298" s="196" t="s">
        <v>1076</v>
      </c>
      <c r="I298" s="193">
        <v>1</v>
      </c>
      <c r="J298" s="193"/>
      <c r="K298" s="193"/>
      <c r="L298" s="193">
        <v>1</v>
      </c>
      <c r="M298" s="217">
        <f t="shared" si="5"/>
        <v>3</v>
      </c>
    </row>
    <row r="299" spans="1:15" x14ac:dyDescent="0.25">
      <c r="A299" s="183" t="s">
        <v>1066</v>
      </c>
      <c r="C299" s="183" t="s">
        <v>1074</v>
      </c>
      <c r="E299" s="183" t="s">
        <v>702</v>
      </c>
      <c r="H299" s="196" t="s">
        <v>765</v>
      </c>
      <c r="I299" s="193">
        <v>1</v>
      </c>
      <c r="J299" s="193"/>
      <c r="K299" s="193"/>
      <c r="L299" s="193">
        <v>1</v>
      </c>
      <c r="M299" s="217">
        <f t="shared" si="5"/>
        <v>4</v>
      </c>
    </row>
    <row r="300" spans="1:15" s="186" customFormat="1" x14ac:dyDescent="0.25">
      <c r="A300" s="183" t="s">
        <v>1066</v>
      </c>
      <c r="B300" s="183"/>
      <c r="C300" s="183" t="s">
        <v>1072</v>
      </c>
      <c r="D300" s="19"/>
      <c r="E300" s="183" t="s">
        <v>702</v>
      </c>
      <c r="H300" s="196" t="s">
        <v>1074</v>
      </c>
      <c r="I300" s="193">
        <v>1</v>
      </c>
      <c r="J300" s="193"/>
      <c r="K300" s="193"/>
      <c r="L300" s="193">
        <v>1</v>
      </c>
      <c r="M300" s="217">
        <f t="shared" si="5"/>
        <v>5</v>
      </c>
      <c r="N300" s="246"/>
      <c r="O300" s="246"/>
    </row>
    <row r="301" spans="1:15" x14ac:dyDescent="0.25">
      <c r="A301" s="183" t="s">
        <v>1066</v>
      </c>
      <c r="C301" s="183" t="s">
        <v>1070</v>
      </c>
      <c r="E301" s="183" t="s">
        <v>702</v>
      </c>
      <c r="H301" s="196" t="s">
        <v>1072</v>
      </c>
      <c r="I301" s="193">
        <v>1</v>
      </c>
      <c r="J301" s="193"/>
      <c r="K301" s="193"/>
      <c r="L301" s="193">
        <v>1</v>
      </c>
      <c r="M301" s="217">
        <f t="shared" si="5"/>
        <v>6</v>
      </c>
    </row>
    <row r="302" spans="1:15" x14ac:dyDescent="0.25">
      <c r="A302" s="183" t="s">
        <v>1066</v>
      </c>
      <c r="C302" s="183" t="s">
        <v>935</v>
      </c>
      <c r="D302" s="19">
        <v>1991</v>
      </c>
      <c r="E302" s="183" t="s">
        <v>702</v>
      </c>
      <c r="H302" s="196" t="s">
        <v>1070</v>
      </c>
      <c r="I302" s="193">
        <v>1</v>
      </c>
      <c r="J302" s="193"/>
      <c r="K302" s="193"/>
      <c r="L302" s="193">
        <v>1</v>
      </c>
      <c r="M302" s="217">
        <f t="shared" si="5"/>
        <v>7</v>
      </c>
    </row>
    <row r="303" spans="1:15" x14ac:dyDescent="0.25">
      <c r="A303" s="183" t="s">
        <v>1066</v>
      </c>
      <c r="C303" s="183" t="s">
        <v>1067</v>
      </c>
      <c r="D303" s="19">
        <v>2006</v>
      </c>
      <c r="E303" s="183" t="s">
        <v>702</v>
      </c>
      <c r="H303" s="196" t="s">
        <v>935</v>
      </c>
      <c r="I303" s="193">
        <v>1</v>
      </c>
      <c r="J303" s="193"/>
      <c r="K303" s="193"/>
      <c r="L303" s="193">
        <v>1</v>
      </c>
      <c r="M303" s="217">
        <f t="shared" si="5"/>
        <v>8</v>
      </c>
    </row>
    <row r="304" spans="1:15" x14ac:dyDescent="0.25">
      <c r="A304" s="183" t="s">
        <v>160</v>
      </c>
      <c r="B304" s="183" t="s">
        <v>82</v>
      </c>
      <c r="C304" s="183" t="s">
        <v>747</v>
      </c>
      <c r="D304" s="19">
        <v>1979</v>
      </c>
      <c r="E304" s="183" t="s">
        <v>702</v>
      </c>
      <c r="H304" s="196" t="s">
        <v>1067</v>
      </c>
      <c r="I304" s="193">
        <v>1</v>
      </c>
      <c r="J304" s="193"/>
      <c r="K304" s="193"/>
      <c r="L304" s="193">
        <v>1</v>
      </c>
      <c r="M304" s="217">
        <f t="shared" si="5"/>
        <v>9</v>
      </c>
      <c r="N304" s="246">
        <f>M304</f>
        <v>9</v>
      </c>
      <c r="O304" s="246" t="str">
        <f>H295</f>
        <v>Mozambique</v>
      </c>
    </row>
    <row r="305" spans="1:13" x14ac:dyDescent="0.25">
      <c r="A305" s="183" t="s">
        <v>160</v>
      </c>
      <c r="B305" s="183" t="s">
        <v>88</v>
      </c>
      <c r="C305" s="183" t="s">
        <v>880</v>
      </c>
      <c r="D305" s="19">
        <v>1994</v>
      </c>
      <c r="E305" s="183" t="s">
        <v>702</v>
      </c>
      <c r="H305" s="195" t="s">
        <v>160</v>
      </c>
      <c r="I305" s="193">
        <v>23</v>
      </c>
      <c r="J305" s="193">
        <v>8</v>
      </c>
      <c r="K305" s="193"/>
      <c r="L305" s="193">
        <v>31</v>
      </c>
    </row>
    <row r="306" spans="1:13" x14ac:dyDescent="0.25">
      <c r="A306" s="183" t="s">
        <v>160</v>
      </c>
      <c r="B306" s="183" t="s">
        <v>88</v>
      </c>
      <c r="C306" s="183" t="s">
        <v>877</v>
      </c>
      <c r="D306" s="19">
        <v>1996</v>
      </c>
      <c r="E306" s="183" t="s">
        <v>702</v>
      </c>
      <c r="H306" s="196" t="s">
        <v>747</v>
      </c>
      <c r="I306" s="193">
        <v>1</v>
      </c>
      <c r="J306" s="193"/>
      <c r="K306" s="193"/>
      <c r="L306" s="193">
        <v>1</v>
      </c>
      <c r="M306" s="217">
        <f t="shared" si="5"/>
        <v>1</v>
      </c>
    </row>
    <row r="307" spans="1:13" x14ac:dyDescent="0.25">
      <c r="A307" s="183" t="s">
        <v>160</v>
      </c>
      <c r="B307" s="183" t="s">
        <v>88</v>
      </c>
      <c r="C307" s="183" t="s">
        <v>883</v>
      </c>
      <c r="D307" s="19">
        <v>1993</v>
      </c>
      <c r="E307" s="183" t="s">
        <v>702</v>
      </c>
      <c r="H307" s="196" t="s">
        <v>880</v>
      </c>
      <c r="I307" s="193">
        <v>1</v>
      </c>
      <c r="J307" s="193"/>
      <c r="K307" s="193"/>
      <c r="L307" s="193">
        <v>1</v>
      </c>
      <c r="M307" s="217">
        <f t="shared" ref="M307:M370" si="6">M306+1</f>
        <v>2</v>
      </c>
    </row>
    <row r="308" spans="1:13" x14ac:dyDescent="0.25">
      <c r="A308" s="183" t="s">
        <v>160</v>
      </c>
      <c r="B308" s="183" t="s">
        <v>88</v>
      </c>
      <c r="C308" s="183" t="s">
        <v>713</v>
      </c>
      <c r="D308" s="19">
        <v>1993</v>
      </c>
      <c r="E308" s="183" t="s">
        <v>702</v>
      </c>
      <c r="H308" s="196" t="s">
        <v>877</v>
      </c>
      <c r="I308" s="193">
        <v>1</v>
      </c>
      <c r="J308" s="193"/>
      <c r="K308" s="193"/>
      <c r="L308" s="193">
        <v>1</v>
      </c>
      <c r="M308" s="217">
        <f t="shared" si="6"/>
        <v>3</v>
      </c>
    </row>
    <row r="309" spans="1:13" x14ac:dyDescent="0.25">
      <c r="A309" s="183" t="s">
        <v>160</v>
      </c>
      <c r="B309" s="183" t="s">
        <v>88</v>
      </c>
      <c r="C309" s="183" t="s">
        <v>892</v>
      </c>
      <c r="D309" s="19">
        <v>1990</v>
      </c>
      <c r="E309" s="183" t="s">
        <v>702</v>
      </c>
      <c r="H309" s="196" t="s">
        <v>883</v>
      </c>
      <c r="I309" s="193">
        <v>1</v>
      </c>
      <c r="J309" s="193"/>
      <c r="K309" s="193"/>
      <c r="L309" s="193">
        <v>1</v>
      </c>
      <c r="M309" s="217">
        <f t="shared" si="6"/>
        <v>4</v>
      </c>
    </row>
    <row r="310" spans="1:13" x14ac:dyDescent="0.25">
      <c r="A310" s="183" t="s">
        <v>160</v>
      </c>
      <c r="B310" s="183" t="s">
        <v>88</v>
      </c>
      <c r="C310" s="183" t="s">
        <v>886</v>
      </c>
      <c r="D310" s="19">
        <v>1990</v>
      </c>
      <c r="E310" s="183" t="s">
        <v>702</v>
      </c>
      <c r="H310" s="196" t="s">
        <v>713</v>
      </c>
      <c r="I310" s="193">
        <v>1</v>
      </c>
      <c r="J310" s="193"/>
      <c r="K310" s="193"/>
      <c r="L310" s="193">
        <v>1</v>
      </c>
      <c r="M310" s="217">
        <f t="shared" si="6"/>
        <v>5</v>
      </c>
    </row>
    <row r="311" spans="1:13" x14ac:dyDescent="0.25">
      <c r="A311" s="183" t="s">
        <v>160</v>
      </c>
      <c r="B311" s="183" t="s">
        <v>88</v>
      </c>
      <c r="C311" s="183" t="s">
        <v>889</v>
      </c>
      <c r="D311" s="19">
        <v>1990</v>
      </c>
      <c r="E311" s="183" t="s">
        <v>702</v>
      </c>
      <c r="H311" s="196" t="s">
        <v>892</v>
      </c>
      <c r="I311" s="193">
        <v>1</v>
      </c>
      <c r="J311" s="193"/>
      <c r="K311" s="193"/>
      <c r="L311" s="193">
        <v>1</v>
      </c>
      <c r="M311" s="217">
        <f t="shared" si="6"/>
        <v>6</v>
      </c>
    </row>
    <row r="312" spans="1:13" x14ac:dyDescent="0.25">
      <c r="A312" s="185" t="s">
        <v>160</v>
      </c>
      <c r="B312" s="185" t="s">
        <v>88</v>
      </c>
      <c r="C312" s="185" t="s">
        <v>171</v>
      </c>
      <c r="D312" s="75">
        <v>2001</v>
      </c>
      <c r="E312" s="185" t="s">
        <v>1732</v>
      </c>
      <c r="H312" s="196" t="s">
        <v>886</v>
      </c>
      <c r="I312" s="193">
        <v>1</v>
      </c>
      <c r="J312" s="193"/>
      <c r="K312" s="193"/>
      <c r="L312" s="193">
        <v>1</v>
      </c>
      <c r="M312" s="217">
        <f t="shared" si="6"/>
        <v>7</v>
      </c>
    </row>
    <row r="313" spans="1:13" x14ac:dyDescent="0.25">
      <c r="A313" s="183" t="s">
        <v>160</v>
      </c>
      <c r="B313" s="183" t="s">
        <v>82</v>
      </c>
      <c r="C313" s="183" t="s">
        <v>871</v>
      </c>
      <c r="D313" s="19">
        <v>2001</v>
      </c>
      <c r="E313" s="183" t="s">
        <v>702</v>
      </c>
      <c r="H313" s="196" t="s">
        <v>889</v>
      </c>
      <c r="I313" s="193">
        <v>1</v>
      </c>
      <c r="J313" s="193"/>
      <c r="K313" s="193"/>
      <c r="L313" s="193">
        <v>1</v>
      </c>
      <c r="M313" s="217">
        <f t="shared" si="6"/>
        <v>8</v>
      </c>
    </row>
    <row r="314" spans="1:13" x14ac:dyDescent="0.25">
      <c r="A314" s="183" t="s">
        <v>160</v>
      </c>
      <c r="B314" s="183" t="s">
        <v>168</v>
      </c>
      <c r="C314" s="183" t="s">
        <v>873</v>
      </c>
      <c r="D314" s="19">
        <v>2001</v>
      </c>
      <c r="E314" s="183" t="s">
        <v>702</v>
      </c>
      <c r="H314" s="196" t="s">
        <v>171</v>
      </c>
      <c r="I314" s="193"/>
      <c r="J314" s="193">
        <v>1</v>
      </c>
      <c r="K314" s="193"/>
      <c r="L314" s="193">
        <v>1</v>
      </c>
      <c r="M314" s="217">
        <f t="shared" si="6"/>
        <v>9</v>
      </c>
    </row>
    <row r="315" spans="1:13" x14ac:dyDescent="0.25">
      <c r="A315" s="185" t="s">
        <v>160</v>
      </c>
      <c r="B315" s="185" t="s">
        <v>161</v>
      </c>
      <c r="C315" s="185" t="s">
        <v>162</v>
      </c>
      <c r="D315" s="75">
        <v>2009</v>
      </c>
      <c r="E315" s="185" t="s">
        <v>1732</v>
      </c>
      <c r="H315" s="196" t="s">
        <v>871</v>
      </c>
      <c r="I315" s="193">
        <v>1</v>
      </c>
      <c r="J315" s="193"/>
      <c r="K315" s="193"/>
      <c r="L315" s="193">
        <v>1</v>
      </c>
      <c r="M315" s="217">
        <f t="shared" si="6"/>
        <v>10</v>
      </c>
    </row>
    <row r="316" spans="1:13" x14ac:dyDescent="0.25">
      <c r="A316" s="185" t="s">
        <v>160</v>
      </c>
      <c r="B316" s="185" t="s">
        <v>88</v>
      </c>
      <c r="C316" s="185" t="s">
        <v>378</v>
      </c>
      <c r="D316" s="75">
        <v>2010</v>
      </c>
      <c r="E316" s="185" t="s">
        <v>1732</v>
      </c>
      <c r="H316" s="196" t="s">
        <v>873</v>
      </c>
      <c r="I316" s="193">
        <v>1</v>
      </c>
      <c r="J316" s="193"/>
      <c r="K316" s="193"/>
      <c r="L316" s="193">
        <v>1</v>
      </c>
      <c r="M316" s="217">
        <f t="shared" si="6"/>
        <v>11</v>
      </c>
    </row>
    <row r="317" spans="1:13" x14ac:dyDescent="0.25">
      <c r="A317" s="183" t="s">
        <v>160</v>
      </c>
      <c r="B317" s="183" t="s">
        <v>82</v>
      </c>
      <c r="C317" s="183" t="s">
        <v>868</v>
      </c>
      <c r="D317" s="19">
        <v>2001</v>
      </c>
      <c r="E317" s="183" t="s">
        <v>702</v>
      </c>
      <c r="H317" s="196" t="s">
        <v>162</v>
      </c>
      <c r="I317" s="193"/>
      <c r="J317" s="193">
        <v>1</v>
      </c>
      <c r="K317" s="193"/>
      <c r="L317" s="193">
        <v>1</v>
      </c>
      <c r="M317" s="217">
        <f t="shared" si="6"/>
        <v>12</v>
      </c>
    </row>
    <row r="318" spans="1:13" x14ac:dyDescent="0.25">
      <c r="A318" s="183" t="s">
        <v>160</v>
      </c>
      <c r="C318" s="188" t="s">
        <v>169</v>
      </c>
      <c r="D318" s="19">
        <v>2006</v>
      </c>
      <c r="E318" s="183" t="s">
        <v>702</v>
      </c>
      <c r="H318" s="196" t="s">
        <v>378</v>
      </c>
      <c r="I318" s="193"/>
      <c r="J318" s="193">
        <v>1</v>
      </c>
      <c r="K318" s="193"/>
      <c r="L318" s="193">
        <v>1</v>
      </c>
      <c r="M318" s="217">
        <f t="shared" si="6"/>
        <v>13</v>
      </c>
    </row>
    <row r="319" spans="1:13" x14ac:dyDescent="0.25">
      <c r="A319" s="185" t="s">
        <v>160</v>
      </c>
      <c r="B319" s="185" t="s">
        <v>168</v>
      </c>
      <c r="C319" s="185" t="s">
        <v>169</v>
      </c>
      <c r="D319" s="75">
        <v>2006</v>
      </c>
      <c r="E319" s="185" t="s">
        <v>1732</v>
      </c>
      <c r="H319" s="196" t="s">
        <v>868</v>
      </c>
      <c r="I319" s="193">
        <v>1</v>
      </c>
      <c r="J319" s="193"/>
      <c r="K319" s="193"/>
      <c r="L319" s="193">
        <v>1</v>
      </c>
      <c r="M319" s="217">
        <f t="shared" si="6"/>
        <v>14</v>
      </c>
    </row>
    <row r="320" spans="1:13" x14ac:dyDescent="0.25">
      <c r="A320" s="183" t="s">
        <v>160</v>
      </c>
      <c r="B320" s="183" t="s">
        <v>168</v>
      </c>
      <c r="C320" s="183" t="s">
        <v>166</v>
      </c>
      <c r="D320" s="19">
        <v>2001</v>
      </c>
      <c r="E320" s="183" t="s">
        <v>702</v>
      </c>
      <c r="H320" s="196" t="s">
        <v>169</v>
      </c>
      <c r="I320" s="193">
        <v>1</v>
      </c>
      <c r="J320" s="193">
        <v>1</v>
      </c>
      <c r="K320" s="193"/>
      <c r="L320" s="193">
        <v>2</v>
      </c>
      <c r="M320" s="217">
        <f t="shared" si="6"/>
        <v>15</v>
      </c>
    </row>
    <row r="321" spans="1:15" s="186" customFormat="1" x14ac:dyDescent="0.25">
      <c r="A321" s="185" t="s">
        <v>160</v>
      </c>
      <c r="B321" s="185" t="s">
        <v>165</v>
      </c>
      <c r="C321" s="185" t="s">
        <v>166</v>
      </c>
      <c r="D321" s="75">
        <v>2001</v>
      </c>
      <c r="E321" s="185" t="s">
        <v>1732</v>
      </c>
      <c r="H321" s="196" t="s">
        <v>166</v>
      </c>
      <c r="I321" s="193">
        <v>1</v>
      </c>
      <c r="J321" s="193">
        <v>1</v>
      </c>
      <c r="K321" s="193"/>
      <c r="L321" s="193">
        <v>2</v>
      </c>
      <c r="M321" s="217">
        <f t="shared" si="6"/>
        <v>16</v>
      </c>
      <c r="N321" s="246"/>
      <c r="O321" s="246"/>
    </row>
    <row r="322" spans="1:15" x14ac:dyDescent="0.25">
      <c r="A322" s="183" t="s">
        <v>160</v>
      </c>
      <c r="C322" s="183" t="s">
        <v>866</v>
      </c>
      <c r="D322" s="19">
        <v>2006</v>
      </c>
      <c r="E322" s="183" t="s">
        <v>702</v>
      </c>
      <c r="H322" s="196" t="s">
        <v>866</v>
      </c>
      <c r="I322" s="193">
        <v>1</v>
      </c>
      <c r="J322" s="193"/>
      <c r="K322" s="193"/>
      <c r="L322" s="193">
        <v>1</v>
      </c>
      <c r="M322" s="217">
        <f t="shared" si="6"/>
        <v>17</v>
      </c>
    </row>
    <row r="323" spans="1:15" x14ac:dyDescent="0.25">
      <c r="A323" s="185" t="s">
        <v>160</v>
      </c>
      <c r="B323" s="185" t="s">
        <v>88</v>
      </c>
      <c r="C323" s="185" t="s">
        <v>381</v>
      </c>
      <c r="D323" s="75">
        <v>2007</v>
      </c>
      <c r="E323" s="185" t="s">
        <v>1732</v>
      </c>
      <c r="H323" s="196" t="s">
        <v>381</v>
      </c>
      <c r="I323" s="193"/>
      <c r="J323" s="193">
        <v>1</v>
      </c>
      <c r="K323" s="193"/>
      <c r="L323" s="193">
        <v>1</v>
      </c>
      <c r="M323" s="217">
        <f t="shared" si="6"/>
        <v>18</v>
      </c>
    </row>
    <row r="324" spans="1:15" s="186" customFormat="1" x14ac:dyDescent="0.25">
      <c r="A324" s="185" t="s">
        <v>160</v>
      </c>
      <c r="B324" s="185" t="s">
        <v>88</v>
      </c>
      <c r="C324" s="185" t="s">
        <v>380</v>
      </c>
      <c r="D324" s="75">
        <v>2007</v>
      </c>
      <c r="E324" s="185" t="s">
        <v>1732</v>
      </c>
      <c r="H324" s="196" t="s">
        <v>380</v>
      </c>
      <c r="I324" s="193"/>
      <c r="J324" s="193">
        <v>1</v>
      </c>
      <c r="K324" s="193"/>
      <c r="L324" s="193">
        <v>1</v>
      </c>
      <c r="M324" s="217">
        <f t="shared" si="6"/>
        <v>19</v>
      </c>
      <c r="N324" s="246"/>
      <c r="O324" s="246"/>
    </row>
    <row r="325" spans="1:15" s="186" customFormat="1" x14ac:dyDescent="0.25">
      <c r="A325" s="183" t="s">
        <v>160</v>
      </c>
      <c r="B325" s="183" t="s">
        <v>88</v>
      </c>
      <c r="C325" s="183" t="s">
        <v>915</v>
      </c>
      <c r="D325" s="19">
        <v>1979</v>
      </c>
      <c r="E325" s="183" t="s">
        <v>702</v>
      </c>
      <c r="H325" s="196" t="s">
        <v>915</v>
      </c>
      <c r="I325" s="193">
        <v>1</v>
      </c>
      <c r="J325" s="193"/>
      <c r="K325" s="193"/>
      <c r="L325" s="193">
        <v>1</v>
      </c>
      <c r="M325" s="217">
        <f t="shared" si="6"/>
        <v>20</v>
      </c>
      <c r="N325" s="246"/>
      <c r="O325" s="246"/>
    </row>
    <row r="326" spans="1:15" x14ac:dyDescent="0.25">
      <c r="A326" s="183" t="s">
        <v>160</v>
      </c>
      <c r="B326" s="183" t="s">
        <v>88</v>
      </c>
      <c r="C326" s="183" t="s">
        <v>895</v>
      </c>
      <c r="D326" s="19">
        <v>1985</v>
      </c>
      <c r="E326" s="183" t="s">
        <v>702</v>
      </c>
      <c r="H326" s="196" t="s">
        <v>895</v>
      </c>
      <c r="I326" s="193">
        <v>1</v>
      </c>
      <c r="J326" s="193"/>
      <c r="K326" s="193"/>
      <c r="L326" s="193">
        <v>1</v>
      </c>
      <c r="M326" s="217">
        <f t="shared" si="6"/>
        <v>21</v>
      </c>
    </row>
    <row r="327" spans="1:15" s="186" customFormat="1" x14ac:dyDescent="0.25">
      <c r="A327" s="183" t="s">
        <v>160</v>
      </c>
      <c r="B327" s="183" t="s">
        <v>88</v>
      </c>
      <c r="C327" s="183" t="s">
        <v>913</v>
      </c>
      <c r="D327" s="19">
        <v>1979</v>
      </c>
      <c r="E327" s="183" t="s">
        <v>702</v>
      </c>
      <c r="H327" s="196" t="s">
        <v>913</v>
      </c>
      <c r="I327" s="193">
        <v>1</v>
      </c>
      <c r="J327" s="193"/>
      <c r="K327" s="193"/>
      <c r="L327" s="193">
        <v>1</v>
      </c>
      <c r="M327" s="217">
        <f t="shared" si="6"/>
        <v>22</v>
      </c>
      <c r="N327" s="246"/>
      <c r="O327" s="246"/>
    </row>
    <row r="328" spans="1:15" x14ac:dyDescent="0.25">
      <c r="A328" s="183" t="s">
        <v>160</v>
      </c>
      <c r="B328" s="183" t="s">
        <v>88</v>
      </c>
      <c r="C328" s="183" t="s">
        <v>907</v>
      </c>
      <c r="D328" s="19">
        <v>1983</v>
      </c>
      <c r="E328" s="183" t="s">
        <v>702</v>
      </c>
      <c r="H328" s="196" t="s">
        <v>907</v>
      </c>
      <c r="I328" s="193">
        <v>1</v>
      </c>
      <c r="J328" s="193"/>
      <c r="K328" s="193"/>
      <c r="L328" s="193">
        <v>1</v>
      </c>
      <c r="M328" s="217">
        <f t="shared" si="6"/>
        <v>23</v>
      </c>
    </row>
    <row r="329" spans="1:15" s="186" customFormat="1" x14ac:dyDescent="0.25">
      <c r="A329" s="183" t="s">
        <v>160</v>
      </c>
      <c r="B329" s="183" t="s">
        <v>88</v>
      </c>
      <c r="C329" s="183" t="s">
        <v>910</v>
      </c>
      <c r="D329" s="19">
        <v>1981</v>
      </c>
      <c r="E329" s="183" t="s">
        <v>702</v>
      </c>
      <c r="H329" s="196" t="s">
        <v>910</v>
      </c>
      <c r="I329" s="193">
        <v>1</v>
      </c>
      <c r="J329" s="193"/>
      <c r="K329" s="193"/>
      <c r="L329" s="193">
        <v>1</v>
      </c>
      <c r="M329" s="217">
        <f t="shared" si="6"/>
        <v>24</v>
      </c>
      <c r="N329" s="246"/>
      <c r="O329" s="246"/>
    </row>
    <row r="330" spans="1:15" x14ac:dyDescent="0.25">
      <c r="A330" s="183" t="s">
        <v>160</v>
      </c>
      <c r="B330" s="183" t="s">
        <v>88</v>
      </c>
      <c r="C330" s="183" t="s">
        <v>905</v>
      </c>
      <c r="D330" s="19">
        <v>1983</v>
      </c>
      <c r="E330" s="183" t="s">
        <v>702</v>
      </c>
      <c r="H330" s="196" t="s">
        <v>905</v>
      </c>
      <c r="I330" s="193">
        <v>1</v>
      </c>
      <c r="J330" s="193"/>
      <c r="K330" s="193"/>
      <c r="L330" s="193">
        <v>1</v>
      </c>
      <c r="M330" s="217">
        <f t="shared" si="6"/>
        <v>25</v>
      </c>
    </row>
    <row r="331" spans="1:15" x14ac:dyDescent="0.25">
      <c r="A331" s="183" t="s">
        <v>160</v>
      </c>
      <c r="B331" s="183" t="s">
        <v>88</v>
      </c>
      <c r="C331" s="183" t="s">
        <v>898</v>
      </c>
      <c r="D331" s="19">
        <v>1984</v>
      </c>
      <c r="E331" s="183" t="s">
        <v>702</v>
      </c>
      <c r="H331" s="196" t="s">
        <v>898</v>
      </c>
      <c r="I331" s="193">
        <v>1</v>
      </c>
      <c r="J331" s="193"/>
      <c r="K331" s="193"/>
      <c r="L331" s="193">
        <v>1</v>
      </c>
      <c r="M331" s="217">
        <f t="shared" si="6"/>
        <v>26</v>
      </c>
    </row>
    <row r="332" spans="1:15" s="186" customFormat="1" x14ac:dyDescent="0.25">
      <c r="A332" s="183" t="s">
        <v>160</v>
      </c>
      <c r="B332" s="183" t="s">
        <v>88</v>
      </c>
      <c r="C332" s="183" t="s">
        <v>899</v>
      </c>
      <c r="D332" s="19">
        <v>1984</v>
      </c>
      <c r="E332" s="183" t="s">
        <v>702</v>
      </c>
      <c r="H332" s="196" t="s">
        <v>899</v>
      </c>
      <c r="I332" s="193">
        <v>1</v>
      </c>
      <c r="J332" s="193"/>
      <c r="K332" s="193"/>
      <c r="L332" s="193">
        <v>1</v>
      </c>
      <c r="M332" s="217">
        <f t="shared" si="6"/>
        <v>27</v>
      </c>
      <c r="N332" s="246"/>
      <c r="O332" s="246"/>
    </row>
    <row r="333" spans="1:15" s="186" customFormat="1" x14ac:dyDescent="0.25">
      <c r="A333" s="183" t="s">
        <v>160</v>
      </c>
      <c r="B333" s="183" t="s">
        <v>88</v>
      </c>
      <c r="C333" s="183" t="s">
        <v>902</v>
      </c>
      <c r="D333" s="19">
        <v>1984</v>
      </c>
      <c r="E333" s="183" t="s">
        <v>702</v>
      </c>
      <c r="H333" s="196" t="s">
        <v>902</v>
      </c>
      <c r="I333" s="193">
        <v>1</v>
      </c>
      <c r="J333" s="193"/>
      <c r="K333" s="193"/>
      <c r="L333" s="193">
        <v>1</v>
      </c>
      <c r="M333" s="217">
        <f t="shared" si="6"/>
        <v>28</v>
      </c>
      <c r="N333" s="246"/>
      <c r="O333" s="246"/>
    </row>
    <row r="334" spans="1:15" x14ac:dyDescent="0.25">
      <c r="A334" s="185" t="s">
        <v>160</v>
      </c>
      <c r="B334" s="185" t="s">
        <v>88</v>
      </c>
      <c r="C334" s="185" t="s">
        <v>382</v>
      </c>
      <c r="D334" s="75">
        <v>2007</v>
      </c>
      <c r="E334" s="185" t="s">
        <v>1732</v>
      </c>
      <c r="H334" s="196" t="s">
        <v>382</v>
      </c>
      <c r="I334" s="193"/>
      <c r="J334" s="193">
        <v>1</v>
      </c>
      <c r="K334" s="193"/>
      <c r="L334" s="193">
        <v>1</v>
      </c>
      <c r="M334" s="217">
        <f t="shared" si="6"/>
        <v>29</v>
      </c>
      <c r="N334" s="246">
        <f>M334</f>
        <v>29</v>
      </c>
      <c r="O334" s="246" t="str">
        <f>H305</f>
        <v>Nicaragua</v>
      </c>
    </row>
    <row r="335" spans="1:15" x14ac:dyDescent="0.25">
      <c r="A335" s="185" t="s">
        <v>271</v>
      </c>
      <c r="B335" s="185" t="s">
        <v>96</v>
      </c>
      <c r="C335" s="185" t="s">
        <v>266</v>
      </c>
      <c r="D335" s="75">
        <v>1983</v>
      </c>
      <c r="E335" s="185" t="s">
        <v>1732</v>
      </c>
      <c r="H335" s="195" t="s">
        <v>271</v>
      </c>
      <c r="I335" s="193"/>
      <c r="J335" s="193">
        <v>4</v>
      </c>
      <c r="K335" s="193"/>
      <c r="L335" s="193">
        <v>4</v>
      </c>
    </row>
    <row r="336" spans="1:15" x14ac:dyDescent="0.25">
      <c r="A336" s="185" t="s">
        <v>271</v>
      </c>
      <c r="B336" s="185" t="s">
        <v>96</v>
      </c>
      <c r="C336" s="185" t="s">
        <v>335</v>
      </c>
      <c r="D336" s="75">
        <v>1999</v>
      </c>
      <c r="E336" s="185" t="s">
        <v>1732</v>
      </c>
      <c r="H336" s="196" t="s">
        <v>266</v>
      </c>
      <c r="I336" s="193"/>
      <c r="J336" s="193">
        <v>1</v>
      </c>
      <c r="K336" s="193"/>
      <c r="L336" s="193">
        <v>1</v>
      </c>
      <c r="M336" s="217">
        <f t="shared" si="6"/>
        <v>1</v>
      </c>
    </row>
    <row r="337" spans="1:15" x14ac:dyDescent="0.25">
      <c r="A337" s="185" t="s">
        <v>271</v>
      </c>
      <c r="B337" s="185" t="s">
        <v>190</v>
      </c>
      <c r="C337" s="185" t="s">
        <v>270</v>
      </c>
      <c r="D337" s="75">
        <v>1999</v>
      </c>
      <c r="E337" s="185" t="s">
        <v>1732</v>
      </c>
      <c r="H337" s="196" t="s">
        <v>335</v>
      </c>
      <c r="I337" s="193"/>
      <c r="J337" s="193">
        <v>1</v>
      </c>
      <c r="K337" s="193"/>
      <c r="L337" s="193">
        <v>1</v>
      </c>
      <c r="M337" s="217">
        <f t="shared" si="6"/>
        <v>2</v>
      </c>
    </row>
    <row r="338" spans="1:15" x14ac:dyDescent="0.25">
      <c r="A338" s="185" t="s">
        <v>271</v>
      </c>
      <c r="B338" s="185" t="s">
        <v>96</v>
      </c>
      <c r="C338" s="185" t="s">
        <v>336</v>
      </c>
      <c r="D338" s="75">
        <v>2008</v>
      </c>
      <c r="E338" s="185" t="s">
        <v>1732</v>
      </c>
      <c r="H338" s="196" t="s">
        <v>270</v>
      </c>
      <c r="I338" s="193"/>
      <c r="J338" s="193">
        <v>1</v>
      </c>
      <c r="K338" s="193"/>
      <c r="L338" s="193">
        <v>1</v>
      </c>
      <c r="M338" s="217">
        <f t="shared" si="6"/>
        <v>3</v>
      </c>
    </row>
    <row r="339" spans="1:15" x14ac:dyDescent="0.25">
      <c r="A339" s="183" t="s">
        <v>1223</v>
      </c>
      <c r="C339" s="183" t="s">
        <v>1257</v>
      </c>
      <c r="D339" s="19">
        <v>1992</v>
      </c>
      <c r="E339" s="183" t="s">
        <v>702</v>
      </c>
      <c r="H339" s="196" t="s">
        <v>336</v>
      </c>
      <c r="I339" s="193"/>
      <c r="J339" s="193">
        <v>1</v>
      </c>
      <c r="K339" s="193"/>
      <c r="L339" s="193">
        <v>1</v>
      </c>
      <c r="M339" s="217">
        <f t="shared" si="6"/>
        <v>4</v>
      </c>
      <c r="N339" s="246">
        <f>M339</f>
        <v>4</v>
      </c>
      <c r="O339" s="246" t="str">
        <f>H335</f>
        <v>Puerto Rico</v>
      </c>
    </row>
    <row r="340" spans="1:15" x14ac:dyDescent="0.25">
      <c r="A340" s="183" t="s">
        <v>1223</v>
      </c>
      <c r="C340" s="183" t="s">
        <v>1117</v>
      </c>
      <c r="D340" s="19">
        <v>1999</v>
      </c>
      <c r="E340" s="183" t="s">
        <v>702</v>
      </c>
      <c r="H340" s="195" t="s">
        <v>1223</v>
      </c>
      <c r="I340" s="193">
        <v>37</v>
      </c>
      <c r="J340" s="193"/>
      <c r="K340" s="193"/>
      <c r="L340" s="193">
        <v>37</v>
      </c>
    </row>
    <row r="341" spans="1:15" x14ac:dyDescent="0.25">
      <c r="A341" s="183" t="s">
        <v>1223</v>
      </c>
      <c r="C341" s="183" t="s">
        <v>1239</v>
      </c>
      <c r="D341" s="19">
        <v>2002</v>
      </c>
      <c r="E341" s="183" t="s">
        <v>702</v>
      </c>
      <c r="H341" s="196" t="s">
        <v>1257</v>
      </c>
      <c r="I341" s="193">
        <v>1</v>
      </c>
      <c r="J341" s="193"/>
      <c r="K341" s="193"/>
      <c r="L341" s="193">
        <v>1</v>
      </c>
      <c r="M341" s="217">
        <f t="shared" si="6"/>
        <v>1</v>
      </c>
    </row>
    <row r="342" spans="1:15" x14ac:dyDescent="0.25">
      <c r="A342" s="183" t="s">
        <v>1223</v>
      </c>
      <c r="C342" s="183" t="s">
        <v>1228</v>
      </c>
      <c r="D342" s="19">
        <v>2003</v>
      </c>
      <c r="E342" s="183" t="s">
        <v>702</v>
      </c>
      <c r="H342" s="196" t="s">
        <v>1117</v>
      </c>
      <c r="I342" s="193">
        <v>1</v>
      </c>
      <c r="J342" s="193"/>
      <c r="K342" s="193"/>
      <c r="L342" s="193">
        <v>1</v>
      </c>
      <c r="M342" s="217">
        <f t="shared" si="6"/>
        <v>2</v>
      </c>
    </row>
    <row r="343" spans="1:15" s="186" customFormat="1" x14ac:dyDescent="0.25">
      <c r="A343" s="183" t="s">
        <v>1223</v>
      </c>
      <c r="B343" s="183"/>
      <c r="C343" s="183" t="s">
        <v>1255</v>
      </c>
      <c r="D343" s="19">
        <v>1993</v>
      </c>
      <c r="E343" s="183" t="s">
        <v>702</v>
      </c>
      <c r="H343" s="196" t="s">
        <v>1239</v>
      </c>
      <c r="I343" s="193">
        <v>1</v>
      </c>
      <c r="J343" s="193"/>
      <c r="K343" s="193"/>
      <c r="L343" s="193">
        <v>1</v>
      </c>
      <c r="M343" s="217">
        <f t="shared" si="6"/>
        <v>3</v>
      </c>
      <c r="N343" s="246"/>
      <c r="O343" s="246"/>
    </row>
    <row r="344" spans="1:15" s="186" customFormat="1" x14ac:dyDescent="0.25">
      <c r="A344" s="183" t="s">
        <v>1223</v>
      </c>
      <c r="B344" s="183"/>
      <c r="C344" s="183" t="s">
        <v>1249</v>
      </c>
      <c r="D344" s="19" t="s">
        <v>1246</v>
      </c>
      <c r="E344" s="183" t="s">
        <v>702</v>
      </c>
      <c r="H344" s="196" t="s">
        <v>1228</v>
      </c>
      <c r="I344" s="193">
        <v>1</v>
      </c>
      <c r="J344" s="193"/>
      <c r="K344" s="193"/>
      <c r="L344" s="193">
        <v>1</v>
      </c>
      <c r="M344" s="217">
        <f t="shared" si="6"/>
        <v>4</v>
      </c>
      <c r="N344" s="246"/>
      <c r="O344" s="246"/>
    </row>
    <row r="345" spans="1:15" s="186" customFormat="1" x14ac:dyDescent="0.25">
      <c r="A345" s="183" t="s">
        <v>1223</v>
      </c>
      <c r="B345" s="183"/>
      <c r="C345" s="183" t="s">
        <v>1266</v>
      </c>
      <c r="D345" s="19">
        <v>1990</v>
      </c>
      <c r="E345" s="183" t="s">
        <v>702</v>
      </c>
      <c r="H345" s="196" t="s">
        <v>1255</v>
      </c>
      <c r="I345" s="193">
        <v>1</v>
      </c>
      <c r="J345" s="193"/>
      <c r="K345" s="193"/>
      <c r="L345" s="193">
        <v>1</v>
      </c>
      <c r="M345" s="217">
        <f t="shared" si="6"/>
        <v>5</v>
      </c>
      <c r="N345" s="246"/>
      <c r="O345" s="246"/>
    </row>
    <row r="346" spans="1:15" s="186" customFormat="1" x14ac:dyDescent="0.25">
      <c r="A346" s="183" t="s">
        <v>1223</v>
      </c>
      <c r="B346" s="183"/>
      <c r="C346" s="183" t="s">
        <v>1268</v>
      </c>
      <c r="D346" s="19">
        <v>1990</v>
      </c>
      <c r="E346" s="183" t="s">
        <v>702</v>
      </c>
      <c r="H346" s="196" t="s">
        <v>1249</v>
      </c>
      <c r="I346" s="193">
        <v>1</v>
      </c>
      <c r="J346" s="193"/>
      <c r="K346" s="193"/>
      <c r="L346" s="193">
        <v>1</v>
      </c>
      <c r="M346" s="217">
        <f t="shared" si="6"/>
        <v>6</v>
      </c>
      <c r="N346" s="246"/>
      <c r="O346" s="246"/>
    </row>
    <row r="347" spans="1:15" s="186" customFormat="1" x14ac:dyDescent="0.25">
      <c r="A347" s="183" t="s">
        <v>1223</v>
      </c>
      <c r="B347" s="183"/>
      <c r="C347" s="183" t="s">
        <v>1238</v>
      </c>
      <c r="D347" s="19">
        <v>2002</v>
      </c>
      <c r="E347" s="183" t="s">
        <v>702</v>
      </c>
      <c r="H347" s="196" t="s">
        <v>1266</v>
      </c>
      <c r="I347" s="193">
        <v>1</v>
      </c>
      <c r="J347" s="193"/>
      <c r="K347" s="193"/>
      <c r="L347" s="193">
        <v>1</v>
      </c>
      <c r="M347" s="217">
        <f t="shared" si="6"/>
        <v>7</v>
      </c>
      <c r="N347" s="246"/>
      <c r="O347" s="246"/>
    </row>
    <row r="348" spans="1:15" x14ac:dyDescent="0.25">
      <c r="A348" s="183" t="s">
        <v>1223</v>
      </c>
      <c r="C348" s="183" t="s">
        <v>1244</v>
      </c>
      <c r="D348" s="19">
        <v>1999</v>
      </c>
      <c r="E348" s="183" t="s">
        <v>702</v>
      </c>
      <c r="H348" s="196" t="s">
        <v>1268</v>
      </c>
      <c r="I348" s="193">
        <v>1</v>
      </c>
      <c r="J348" s="193"/>
      <c r="K348" s="193"/>
      <c r="L348" s="193">
        <v>1</v>
      </c>
      <c r="M348" s="217">
        <f t="shared" si="6"/>
        <v>8</v>
      </c>
    </row>
    <row r="349" spans="1:15" x14ac:dyDescent="0.25">
      <c r="A349" s="183" t="s">
        <v>1223</v>
      </c>
      <c r="C349" s="183" t="s">
        <v>1232</v>
      </c>
      <c r="D349" s="19">
        <v>2003</v>
      </c>
      <c r="E349" s="183" t="s">
        <v>702</v>
      </c>
      <c r="H349" s="196" t="s">
        <v>1238</v>
      </c>
      <c r="I349" s="193">
        <v>1</v>
      </c>
      <c r="J349" s="193"/>
      <c r="K349" s="193"/>
      <c r="L349" s="193">
        <v>1</v>
      </c>
      <c r="M349" s="217">
        <f t="shared" si="6"/>
        <v>9</v>
      </c>
    </row>
    <row r="350" spans="1:15" x14ac:dyDescent="0.25">
      <c r="A350" s="183" t="s">
        <v>1223</v>
      </c>
      <c r="C350" s="183" t="s">
        <v>1256</v>
      </c>
      <c r="D350" s="19">
        <v>1993</v>
      </c>
      <c r="E350" s="183" t="s">
        <v>702</v>
      </c>
      <c r="H350" s="196" t="s">
        <v>1244</v>
      </c>
      <c r="I350" s="193">
        <v>1</v>
      </c>
      <c r="J350" s="193"/>
      <c r="K350" s="193"/>
      <c r="L350" s="193">
        <v>1</v>
      </c>
      <c r="M350" s="217">
        <f t="shared" si="6"/>
        <v>10</v>
      </c>
    </row>
    <row r="351" spans="1:15" x14ac:dyDescent="0.25">
      <c r="A351" s="183" t="s">
        <v>1223</v>
      </c>
      <c r="C351" s="183" t="s">
        <v>1251</v>
      </c>
      <c r="D351" s="19">
        <v>1998</v>
      </c>
      <c r="E351" s="183" t="s">
        <v>702</v>
      </c>
      <c r="H351" s="196" t="s">
        <v>1232</v>
      </c>
      <c r="I351" s="193">
        <v>1</v>
      </c>
      <c r="J351" s="193"/>
      <c r="K351" s="193"/>
      <c r="L351" s="193">
        <v>1</v>
      </c>
      <c r="M351" s="217">
        <f t="shared" si="6"/>
        <v>11</v>
      </c>
    </row>
    <row r="352" spans="1:15" x14ac:dyDescent="0.25">
      <c r="A352" s="183" t="s">
        <v>1223</v>
      </c>
      <c r="C352" s="183" t="s">
        <v>1252</v>
      </c>
      <c r="D352" s="19">
        <v>1998</v>
      </c>
      <c r="E352" s="183" t="s">
        <v>702</v>
      </c>
      <c r="H352" s="196" t="s">
        <v>1256</v>
      </c>
      <c r="I352" s="193">
        <v>1</v>
      </c>
      <c r="J352" s="193"/>
      <c r="K352" s="193"/>
      <c r="L352" s="193">
        <v>1</v>
      </c>
      <c r="M352" s="217">
        <f t="shared" si="6"/>
        <v>12</v>
      </c>
    </row>
    <row r="353" spans="1:13" x14ac:dyDescent="0.25">
      <c r="A353" s="183" t="s">
        <v>1223</v>
      </c>
      <c r="C353" s="183" t="s">
        <v>1243</v>
      </c>
      <c r="D353" s="19">
        <v>2002</v>
      </c>
      <c r="E353" s="183" t="s">
        <v>702</v>
      </c>
      <c r="H353" s="196" t="s">
        <v>1251</v>
      </c>
      <c r="I353" s="193">
        <v>1</v>
      </c>
      <c r="J353" s="193"/>
      <c r="K353" s="193"/>
      <c r="L353" s="193">
        <v>1</v>
      </c>
      <c r="M353" s="217">
        <f t="shared" si="6"/>
        <v>13</v>
      </c>
    </row>
    <row r="354" spans="1:13" x14ac:dyDescent="0.25">
      <c r="A354" s="183" t="s">
        <v>1223</v>
      </c>
      <c r="C354" s="183" t="s">
        <v>1273</v>
      </c>
      <c r="D354" s="19">
        <v>1985</v>
      </c>
      <c r="E354" s="183" t="s">
        <v>702</v>
      </c>
      <c r="H354" s="196" t="s">
        <v>1252</v>
      </c>
      <c r="I354" s="193">
        <v>1</v>
      </c>
      <c r="J354" s="193"/>
      <c r="K354" s="193"/>
      <c r="L354" s="193">
        <v>1</v>
      </c>
      <c r="M354" s="217">
        <f t="shared" si="6"/>
        <v>14</v>
      </c>
    </row>
    <row r="355" spans="1:13" x14ac:dyDescent="0.25">
      <c r="A355" s="183" t="s">
        <v>1223</v>
      </c>
      <c r="C355" s="183" t="s">
        <v>1234</v>
      </c>
      <c r="D355" s="19">
        <v>2003</v>
      </c>
      <c r="E355" s="183" t="s">
        <v>702</v>
      </c>
      <c r="H355" s="196" t="s">
        <v>1243</v>
      </c>
      <c r="I355" s="193">
        <v>1</v>
      </c>
      <c r="J355" s="193"/>
      <c r="K355" s="193"/>
      <c r="L355" s="193">
        <v>1</v>
      </c>
      <c r="M355" s="217">
        <f t="shared" si="6"/>
        <v>15</v>
      </c>
    </row>
    <row r="356" spans="1:13" x14ac:dyDescent="0.25">
      <c r="A356" s="183" t="s">
        <v>1223</v>
      </c>
      <c r="C356" s="183" t="s">
        <v>1226</v>
      </c>
      <c r="D356" s="19">
        <v>2003</v>
      </c>
      <c r="E356" s="183" t="s">
        <v>702</v>
      </c>
      <c r="H356" s="196" t="s">
        <v>1273</v>
      </c>
      <c r="I356" s="193">
        <v>1</v>
      </c>
      <c r="J356" s="193"/>
      <c r="K356" s="193"/>
      <c r="L356" s="193">
        <v>1</v>
      </c>
      <c r="M356" s="217">
        <f t="shared" si="6"/>
        <v>16</v>
      </c>
    </row>
    <row r="357" spans="1:13" x14ac:dyDescent="0.25">
      <c r="A357" s="183" t="s">
        <v>1223</v>
      </c>
      <c r="C357" s="183" t="s">
        <v>1260</v>
      </c>
      <c r="D357" s="19">
        <v>1991</v>
      </c>
      <c r="E357" s="183" t="s">
        <v>702</v>
      </c>
      <c r="H357" s="196" t="s">
        <v>1234</v>
      </c>
      <c r="I357" s="193">
        <v>1</v>
      </c>
      <c r="J357" s="193"/>
      <c r="K357" s="193"/>
      <c r="L357" s="193">
        <v>1</v>
      </c>
      <c r="M357" s="217">
        <f t="shared" si="6"/>
        <v>17</v>
      </c>
    </row>
    <row r="358" spans="1:13" x14ac:dyDescent="0.25">
      <c r="A358" s="183" t="s">
        <v>1223</v>
      </c>
      <c r="C358" s="183" t="s">
        <v>1241</v>
      </c>
      <c r="D358" s="19">
        <v>2002</v>
      </c>
      <c r="E358" s="183" t="s">
        <v>702</v>
      </c>
      <c r="H358" s="196" t="s">
        <v>1226</v>
      </c>
      <c r="I358" s="193">
        <v>1</v>
      </c>
      <c r="J358" s="193"/>
      <c r="K358" s="193"/>
      <c r="L358" s="193">
        <v>1</v>
      </c>
      <c r="M358" s="217">
        <f t="shared" si="6"/>
        <v>18</v>
      </c>
    </row>
    <row r="359" spans="1:13" x14ac:dyDescent="0.25">
      <c r="A359" s="183" t="s">
        <v>1223</v>
      </c>
      <c r="C359" s="183" t="s">
        <v>1269</v>
      </c>
      <c r="D359" s="19">
        <v>1988</v>
      </c>
      <c r="E359" s="183" t="s">
        <v>702</v>
      </c>
      <c r="H359" s="196" t="s">
        <v>1260</v>
      </c>
      <c r="I359" s="193">
        <v>1</v>
      </c>
      <c r="J359" s="193"/>
      <c r="K359" s="193"/>
      <c r="L359" s="193">
        <v>1</v>
      </c>
      <c r="M359" s="217">
        <f t="shared" si="6"/>
        <v>19</v>
      </c>
    </row>
    <row r="360" spans="1:13" x14ac:dyDescent="0.25">
      <c r="A360" s="183" t="s">
        <v>1223</v>
      </c>
      <c r="C360" s="183" t="s">
        <v>1275</v>
      </c>
      <c r="D360" s="19">
        <v>1985</v>
      </c>
      <c r="E360" s="183" t="s">
        <v>702</v>
      </c>
      <c r="H360" s="196" t="s">
        <v>1241</v>
      </c>
      <c r="I360" s="193">
        <v>1</v>
      </c>
      <c r="J360" s="193"/>
      <c r="K360" s="193"/>
      <c r="L360" s="193">
        <v>1</v>
      </c>
      <c r="M360" s="217">
        <f t="shared" si="6"/>
        <v>20</v>
      </c>
    </row>
    <row r="361" spans="1:13" x14ac:dyDescent="0.25">
      <c r="A361" s="183" t="s">
        <v>1223</v>
      </c>
      <c r="C361" s="183" t="s">
        <v>1277</v>
      </c>
      <c r="D361" s="19">
        <v>1985</v>
      </c>
      <c r="E361" s="183" t="s">
        <v>702</v>
      </c>
      <c r="H361" s="196" t="s">
        <v>1269</v>
      </c>
      <c r="I361" s="193">
        <v>1</v>
      </c>
      <c r="J361" s="193"/>
      <c r="K361" s="193"/>
      <c r="L361" s="193">
        <v>1</v>
      </c>
      <c r="M361" s="217">
        <f t="shared" si="6"/>
        <v>21</v>
      </c>
    </row>
    <row r="362" spans="1:13" x14ac:dyDescent="0.25">
      <c r="A362" s="183" t="s">
        <v>1223</v>
      </c>
      <c r="C362" s="183" t="s">
        <v>1236</v>
      </c>
      <c r="D362" s="19">
        <v>2003</v>
      </c>
      <c r="E362" s="183" t="s">
        <v>702</v>
      </c>
      <c r="H362" s="196" t="s">
        <v>1275</v>
      </c>
      <c r="I362" s="193">
        <v>1</v>
      </c>
      <c r="J362" s="193"/>
      <c r="K362" s="193"/>
      <c r="L362" s="193">
        <v>1</v>
      </c>
      <c r="M362" s="217">
        <f t="shared" si="6"/>
        <v>22</v>
      </c>
    </row>
    <row r="363" spans="1:13" x14ac:dyDescent="0.25">
      <c r="A363" s="183" t="s">
        <v>1223</v>
      </c>
      <c r="C363" s="183" t="s">
        <v>1271</v>
      </c>
      <c r="D363" s="19">
        <v>1988</v>
      </c>
      <c r="E363" s="183" t="s">
        <v>702</v>
      </c>
      <c r="H363" s="196" t="s">
        <v>1277</v>
      </c>
      <c r="I363" s="193">
        <v>1</v>
      </c>
      <c r="J363" s="193"/>
      <c r="K363" s="193"/>
      <c r="L363" s="193">
        <v>1</v>
      </c>
      <c r="M363" s="217">
        <f t="shared" si="6"/>
        <v>23</v>
      </c>
    </row>
    <row r="364" spans="1:13" x14ac:dyDescent="0.25">
      <c r="A364" s="183" t="s">
        <v>1223</v>
      </c>
      <c r="C364" s="183" t="s">
        <v>1225</v>
      </c>
      <c r="D364" s="19">
        <v>2005</v>
      </c>
      <c r="E364" s="183" t="s">
        <v>702</v>
      </c>
      <c r="H364" s="196" t="s">
        <v>1236</v>
      </c>
      <c r="I364" s="193">
        <v>1</v>
      </c>
      <c r="J364" s="193"/>
      <c r="K364" s="193"/>
      <c r="L364" s="193">
        <v>1</v>
      </c>
      <c r="M364" s="217">
        <f t="shared" si="6"/>
        <v>24</v>
      </c>
    </row>
    <row r="365" spans="1:13" x14ac:dyDescent="0.25">
      <c r="A365" s="183" t="s">
        <v>1223</v>
      </c>
      <c r="C365" s="183" t="s">
        <v>1259</v>
      </c>
      <c r="D365" s="19">
        <v>1992</v>
      </c>
      <c r="E365" s="183" t="s">
        <v>702</v>
      </c>
      <c r="H365" s="196" t="s">
        <v>1271</v>
      </c>
      <c r="I365" s="193">
        <v>1</v>
      </c>
      <c r="J365" s="193"/>
      <c r="K365" s="193"/>
      <c r="L365" s="193">
        <v>1</v>
      </c>
      <c r="M365" s="217">
        <f t="shared" si="6"/>
        <v>25</v>
      </c>
    </row>
    <row r="366" spans="1:13" x14ac:dyDescent="0.25">
      <c r="A366" s="183" t="s">
        <v>1223</v>
      </c>
      <c r="C366" s="183" t="s">
        <v>1081</v>
      </c>
      <c r="D366" s="19">
        <v>1993</v>
      </c>
      <c r="E366" s="183" t="s">
        <v>702</v>
      </c>
      <c r="H366" s="196" t="s">
        <v>1225</v>
      </c>
      <c r="I366" s="193">
        <v>1</v>
      </c>
      <c r="J366" s="193"/>
      <c r="K366" s="193"/>
      <c r="L366" s="193">
        <v>1</v>
      </c>
      <c r="M366" s="217">
        <f t="shared" si="6"/>
        <v>26</v>
      </c>
    </row>
    <row r="367" spans="1:13" x14ac:dyDescent="0.25">
      <c r="A367" s="183" t="s">
        <v>1223</v>
      </c>
      <c r="C367" s="183" t="s">
        <v>1253</v>
      </c>
      <c r="D367" s="19">
        <v>1998</v>
      </c>
      <c r="E367" s="183" t="s">
        <v>702</v>
      </c>
      <c r="H367" s="196" t="s">
        <v>1259</v>
      </c>
      <c r="I367" s="193">
        <v>1</v>
      </c>
      <c r="J367" s="193"/>
      <c r="K367" s="193"/>
      <c r="L367" s="193">
        <v>1</v>
      </c>
      <c r="M367" s="217">
        <f t="shared" si="6"/>
        <v>27</v>
      </c>
    </row>
    <row r="368" spans="1:13" x14ac:dyDescent="0.25">
      <c r="A368" s="183" t="s">
        <v>1223</v>
      </c>
      <c r="C368" s="183" t="s">
        <v>1247</v>
      </c>
      <c r="D368" s="19" t="s">
        <v>1246</v>
      </c>
      <c r="E368" s="183" t="s">
        <v>702</v>
      </c>
      <c r="H368" s="196" t="s">
        <v>1081</v>
      </c>
      <c r="I368" s="193">
        <v>1</v>
      </c>
      <c r="J368" s="193"/>
      <c r="K368" s="193"/>
      <c r="L368" s="193">
        <v>1</v>
      </c>
      <c r="M368" s="217">
        <f t="shared" si="6"/>
        <v>28</v>
      </c>
    </row>
    <row r="369" spans="1:15" x14ac:dyDescent="0.25">
      <c r="A369" s="183" t="s">
        <v>1223</v>
      </c>
      <c r="C369" s="183" t="s">
        <v>1248</v>
      </c>
      <c r="D369" s="19" t="s">
        <v>1246</v>
      </c>
      <c r="E369" s="183" t="s">
        <v>702</v>
      </c>
      <c r="H369" s="196" t="s">
        <v>1253</v>
      </c>
      <c r="I369" s="193">
        <v>1</v>
      </c>
      <c r="J369" s="193"/>
      <c r="K369" s="193"/>
      <c r="L369" s="193">
        <v>1</v>
      </c>
      <c r="M369" s="217">
        <f t="shared" si="6"/>
        <v>29</v>
      </c>
    </row>
    <row r="370" spans="1:15" x14ac:dyDescent="0.25">
      <c r="A370" s="183" t="s">
        <v>1223</v>
      </c>
      <c r="C370" s="183" t="s">
        <v>1224</v>
      </c>
      <c r="D370" s="19">
        <v>2005</v>
      </c>
      <c r="E370" s="183" t="s">
        <v>702</v>
      </c>
      <c r="H370" s="196" t="s">
        <v>1247</v>
      </c>
      <c r="I370" s="193">
        <v>1</v>
      </c>
      <c r="J370" s="193"/>
      <c r="K370" s="193"/>
      <c r="L370" s="193">
        <v>1</v>
      </c>
      <c r="M370" s="217">
        <f t="shared" si="6"/>
        <v>30</v>
      </c>
    </row>
    <row r="371" spans="1:15" x14ac:dyDescent="0.25">
      <c r="A371" s="183" t="s">
        <v>1223</v>
      </c>
      <c r="C371" s="183" t="s">
        <v>1230</v>
      </c>
      <c r="D371" s="19">
        <v>2003</v>
      </c>
      <c r="E371" s="183" t="s">
        <v>702</v>
      </c>
      <c r="H371" s="196" t="s">
        <v>1248</v>
      </c>
      <c r="I371" s="193">
        <v>1</v>
      </c>
      <c r="J371" s="193"/>
      <c r="K371" s="193"/>
      <c r="L371" s="193">
        <v>1</v>
      </c>
      <c r="M371" s="217">
        <f t="shared" ref="M371:M434" si="7">M370+1</f>
        <v>31</v>
      </c>
    </row>
    <row r="372" spans="1:15" x14ac:dyDescent="0.25">
      <c r="A372" s="183" t="s">
        <v>1223</v>
      </c>
      <c r="C372" s="183" t="s">
        <v>1051</v>
      </c>
      <c r="D372" s="19">
        <v>1985</v>
      </c>
      <c r="E372" s="183" t="s">
        <v>702</v>
      </c>
      <c r="H372" s="196" t="s">
        <v>1224</v>
      </c>
      <c r="I372" s="193">
        <v>1</v>
      </c>
      <c r="J372" s="193"/>
      <c r="K372" s="193"/>
      <c r="L372" s="193">
        <v>1</v>
      </c>
      <c r="M372" s="217">
        <f t="shared" si="7"/>
        <v>32</v>
      </c>
    </row>
    <row r="373" spans="1:15" x14ac:dyDescent="0.25">
      <c r="A373" s="183" t="s">
        <v>1223</v>
      </c>
      <c r="C373" s="183" t="s">
        <v>1262</v>
      </c>
      <c r="D373" s="19">
        <v>1991</v>
      </c>
      <c r="E373" s="183" t="s">
        <v>702</v>
      </c>
      <c r="H373" s="196" t="s">
        <v>1230</v>
      </c>
      <c r="I373" s="193">
        <v>1</v>
      </c>
      <c r="J373" s="193"/>
      <c r="K373" s="193"/>
      <c r="L373" s="193">
        <v>1</v>
      </c>
      <c r="M373" s="217">
        <f t="shared" si="7"/>
        <v>33</v>
      </c>
    </row>
    <row r="374" spans="1:15" x14ac:dyDescent="0.25">
      <c r="A374" s="183" t="s">
        <v>1223</v>
      </c>
      <c r="C374" s="183" t="s">
        <v>1264</v>
      </c>
      <c r="D374" s="19">
        <v>1990</v>
      </c>
      <c r="E374" s="183" t="s">
        <v>702</v>
      </c>
      <c r="H374" s="196" t="s">
        <v>1051</v>
      </c>
      <c r="I374" s="193">
        <v>1</v>
      </c>
      <c r="J374" s="193"/>
      <c r="K374" s="193"/>
      <c r="L374" s="193">
        <v>1</v>
      </c>
      <c r="M374" s="217">
        <f t="shared" si="7"/>
        <v>34</v>
      </c>
    </row>
    <row r="375" spans="1:15" x14ac:dyDescent="0.25">
      <c r="A375" s="183" t="s">
        <v>1223</v>
      </c>
      <c r="C375" s="183" t="s">
        <v>1054</v>
      </c>
      <c r="D375" s="19">
        <v>1985</v>
      </c>
      <c r="E375" s="183" t="s">
        <v>702</v>
      </c>
      <c r="H375" s="196" t="s">
        <v>1262</v>
      </c>
      <c r="I375" s="193">
        <v>1</v>
      </c>
      <c r="J375" s="193"/>
      <c r="K375" s="193"/>
      <c r="L375" s="193">
        <v>1</v>
      </c>
      <c r="M375" s="217">
        <f t="shared" si="7"/>
        <v>35</v>
      </c>
    </row>
    <row r="376" spans="1:15" x14ac:dyDescent="0.25">
      <c r="A376" s="183" t="s">
        <v>1279</v>
      </c>
      <c r="C376" s="183" t="s">
        <v>1286</v>
      </c>
      <c r="D376" s="19">
        <v>1997</v>
      </c>
      <c r="E376" s="183" t="s">
        <v>702</v>
      </c>
      <c r="H376" s="196" t="s">
        <v>1264</v>
      </c>
      <c r="I376" s="193">
        <v>1</v>
      </c>
      <c r="J376" s="193"/>
      <c r="K376" s="193"/>
      <c r="L376" s="193">
        <v>1</v>
      </c>
      <c r="M376" s="217">
        <f t="shared" si="7"/>
        <v>36</v>
      </c>
    </row>
    <row r="377" spans="1:15" x14ac:dyDescent="0.25">
      <c r="A377" s="183" t="s">
        <v>1279</v>
      </c>
      <c r="C377" s="183" t="s">
        <v>1291</v>
      </c>
      <c r="D377" s="19">
        <v>1983</v>
      </c>
      <c r="E377" s="183" t="s">
        <v>702</v>
      </c>
      <c r="H377" s="196" t="s">
        <v>1054</v>
      </c>
      <c r="I377" s="193">
        <v>1</v>
      </c>
      <c r="J377" s="193"/>
      <c r="K377" s="193"/>
      <c r="L377" s="193">
        <v>1</v>
      </c>
      <c r="M377" s="217">
        <f t="shared" si="7"/>
        <v>37</v>
      </c>
      <c r="N377" s="246">
        <f>M377</f>
        <v>37</v>
      </c>
      <c r="O377" s="246" t="str">
        <f>H340</f>
        <v>Rwanda</v>
      </c>
    </row>
    <row r="378" spans="1:15" x14ac:dyDescent="0.25">
      <c r="A378" s="183" t="s">
        <v>1279</v>
      </c>
      <c r="C378" s="183" t="s">
        <v>1284</v>
      </c>
      <c r="D378" s="19">
        <v>2004</v>
      </c>
      <c r="E378" s="183" t="s">
        <v>702</v>
      </c>
      <c r="H378" s="195" t="s">
        <v>1279</v>
      </c>
      <c r="I378" s="193">
        <v>9</v>
      </c>
      <c r="J378" s="193"/>
      <c r="K378" s="193"/>
      <c r="L378" s="193">
        <v>9</v>
      </c>
    </row>
    <row r="379" spans="1:15" x14ac:dyDescent="0.25">
      <c r="A379" s="183" t="s">
        <v>1279</v>
      </c>
      <c r="C379" s="183" t="s">
        <v>1288</v>
      </c>
      <c r="D379" s="19">
        <v>1986</v>
      </c>
      <c r="E379" s="183" t="s">
        <v>702</v>
      </c>
      <c r="H379" s="196" t="s">
        <v>1286</v>
      </c>
      <c r="I379" s="193">
        <v>1</v>
      </c>
      <c r="J379" s="193"/>
      <c r="K379" s="193"/>
      <c r="L379" s="193">
        <v>1</v>
      </c>
      <c r="M379" s="217">
        <f t="shared" si="7"/>
        <v>1</v>
      </c>
    </row>
    <row r="380" spans="1:15" x14ac:dyDescent="0.25">
      <c r="A380" s="183" t="s">
        <v>1279</v>
      </c>
      <c r="C380" s="183" t="s">
        <v>1289</v>
      </c>
      <c r="D380" s="19">
        <v>1986</v>
      </c>
      <c r="E380" s="183" t="s">
        <v>702</v>
      </c>
      <c r="H380" s="196" t="s">
        <v>1291</v>
      </c>
      <c r="I380" s="193">
        <v>1</v>
      </c>
      <c r="J380" s="193"/>
      <c r="K380" s="193"/>
      <c r="L380" s="193">
        <v>1</v>
      </c>
      <c r="M380" s="217">
        <f t="shared" si="7"/>
        <v>2</v>
      </c>
    </row>
    <row r="381" spans="1:15" x14ac:dyDescent="0.25">
      <c r="A381" s="183" t="s">
        <v>1279</v>
      </c>
      <c r="C381" s="183" t="s">
        <v>1285</v>
      </c>
      <c r="D381" s="19">
        <v>1999</v>
      </c>
      <c r="E381" s="183" t="s">
        <v>702</v>
      </c>
      <c r="H381" s="196" t="s">
        <v>1284</v>
      </c>
      <c r="I381" s="193">
        <v>1</v>
      </c>
      <c r="J381" s="193"/>
      <c r="K381" s="193"/>
      <c r="L381" s="193">
        <v>1</v>
      </c>
      <c r="M381" s="217">
        <f t="shared" si="7"/>
        <v>3</v>
      </c>
    </row>
    <row r="382" spans="1:15" x14ac:dyDescent="0.25">
      <c r="A382" s="183" t="s">
        <v>1279</v>
      </c>
      <c r="C382" s="183" t="s">
        <v>1280</v>
      </c>
      <c r="D382" s="19">
        <v>2006</v>
      </c>
      <c r="E382" s="183" t="s">
        <v>702</v>
      </c>
      <c r="H382" s="196" t="s">
        <v>1288</v>
      </c>
      <c r="I382" s="193">
        <v>1</v>
      </c>
      <c r="J382" s="193"/>
      <c r="K382" s="193"/>
      <c r="L382" s="193">
        <v>1</v>
      </c>
      <c r="M382" s="217">
        <f t="shared" si="7"/>
        <v>4</v>
      </c>
    </row>
    <row r="383" spans="1:15" x14ac:dyDescent="0.25">
      <c r="A383" s="183" t="s">
        <v>1279</v>
      </c>
      <c r="C383" s="183" t="s">
        <v>1282</v>
      </c>
      <c r="D383" s="19">
        <v>2004</v>
      </c>
      <c r="E383" s="183" t="s">
        <v>702</v>
      </c>
      <c r="H383" s="196" t="s">
        <v>1289</v>
      </c>
      <c r="I383" s="193">
        <v>1</v>
      </c>
      <c r="J383" s="193"/>
      <c r="K383" s="193"/>
      <c r="L383" s="193">
        <v>1</v>
      </c>
      <c r="M383" s="217">
        <f t="shared" si="7"/>
        <v>5</v>
      </c>
    </row>
    <row r="384" spans="1:15" x14ac:dyDescent="0.25">
      <c r="A384" s="183" t="s">
        <v>1279</v>
      </c>
      <c r="C384" s="183" t="s">
        <v>1290</v>
      </c>
      <c r="D384" s="19">
        <v>1986</v>
      </c>
      <c r="E384" s="183" t="s">
        <v>702</v>
      </c>
      <c r="H384" s="196" t="s">
        <v>1285</v>
      </c>
      <c r="I384" s="193">
        <v>1</v>
      </c>
      <c r="J384" s="193"/>
      <c r="K384" s="193"/>
      <c r="L384" s="193">
        <v>1</v>
      </c>
      <c r="M384" s="217">
        <f t="shared" si="7"/>
        <v>6</v>
      </c>
    </row>
    <row r="385" spans="1:15" x14ac:dyDescent="0.25">
      <c r="A385" s="183" t="s">
        <v>65</v>
      </c>
      <c r="C385" s="183" t="s">
        <v>1299</v>
      </c>
      <c r="D385" s="19" t="s">
        <v>1189</v>
      </c>
      <c r="E385" s="183" t="s">
        <v>702</v>
      </c>
      <c r="H385" s="196" t="s">
        <v>1280</v>
      </c>
      <c r="I385" s="193">
        <v>1</v>
      </c>
      <c r="J385" s="193"/>
      <c r="K385" s="193"/>
      <c r="L385" s="193">
        <v>1</v>
      </c>
      <c r="M385" s="217">
        <f t="shared" si="7"/>
        <v>7</v>
      </c>
    </row>
    <row r="386" spans="1:15" x14ac:dyDescent="0.25">
      <c r="A386" s="183" t="s">
        <v>65</v>
      </c>
      <c r="C386" s="183" t="s">
        <v>1297</v>
      </c>
      <c r="D386" s="19" t="s">
        <v>1189</v>
      </c>
      <c r="E386" s="183" t="s">
        <v>702</v>
      </c>
      <c r="H386" s="196" t="s">
        <v>1282</v>
      </c>
      <c r="I386" s="193">
        <v>1</v>
      </c>
      <c r="J386" s="193"/>
      <c r="K386" s="193"/>
      <c r="L386" s="193">
        <v>1</v>
      </c>
      <c r="M386" s="217">
        <f t="shared" si="7"/>
        <v>8</v>
      </c>
    </row>
    <row r="387" spans="1:15" x14ac:dyDescent="0.25">
      <c r="A387" s="183" t="s">
        <v>65</v>
      </c>
      <c r="C387" s="183" t="s">
        <v>1294</v>
      </c>
      <c r="D387" s="19" t="s">
        <v>1189</v>
      </c>
      <c r="E387" s="183" t="s">
        <v>702</v>
      </c>
      <c r="H387" s="196" t="s">
        <v>1290</v>
      </c>
      <c r="I387" s="193">
        <v>1</v>
      </c>
      <c r="J387" s="193"/>
      <c r="K387" s="193"/>
      <c r="L387" s="193">
        <v>1</v>
      </c>
      <c r="M387" s="217">
        <f t="shared" si="7"/>
        <v>9</v>
      </c>
      <c r="N387" s="246">
        <f>M387</f>
        <v>9</v>
      </c>
      <c r="O387" s="246" t="str">
        <f>H378</f>
        <v>South Africa</v>
      </c>
    </row>
    <row r="388" spans="1:15" x14ac:dyDescent="0.25">
      <c r="A388" s="183" t="s">
        <v>65</v>
      </c>
      <c r="C388" s="183" t="s">
        <v>1293</v>
      </c>
      <c r="D388" s="19" t="s">
        <v>1189</v>
      </c>
      <c r="E388" s="183" t="s">
        <v>702</v>
      </c>
      <c r="H388" s="195" t="s">
        <v>65</v>
      </c>
      <c r="I388" s="193">
        <v>6</v>
      </c>
      <c r="J388" s="193"/>
      <c r="K388" s="193"/>
      <c r="L388" s="193">
        <v>6</v>
      </c>
    </row>
    <row r="389" spans="1:15" x14ac:dyDescent="0.25">
      <c r="A389" s="183" t="s">
        <v>65</v>
      </c>
      <c r="C389" s="183" t="s">
        <v>1296</v>
      </c>
      <c r="D389" s="19" t="s">
        <v>1189</v>
      </c>
      <c r="E389" s="183" t="s">
        <v>702</v>
      </c>
      <c r="H389" s="196" t="s">
        <v>1299</v>
      </c>
      <c r="I389" s="193">
        <v>1</v>
      </c>
      <c r="J389" s="193"/>
      <c r="K389" s="193"/>
      <c r="L389" s="193">
        <v>1</v>
      </c>
      <c r="M389" s="217">
        <f t="shared" si="7"/>
        <v>1</v>
      </c>
    </row>
    <row r="390" spans="1:15" x14ac:dyDescent="0.25">
      <c r="A390" s="183" t="s">
        <v>65</v>
      </c>
      <c r="C390" s="183" t="s">
        <v>1298</v>
      </c>
      <c r="D390" s="19" t="s">
        <v>1189</v>
      </c>
      <c r="E390" s="183" t="s">
        <v>702</v>
      </c>
      <c r="H390" s="196" t="s">
        <v>1297</v>
      </c>
      <c r="I390" s="193">
        <v>1</v>
      </c>
      <c r="J390" s="193"/>
      <c r="K390" s="193"/>
      <c r="L390" s="193">
        <v>1</v>
      </c>
      <c r="M390" s="217">
        <f t="shared" si="7"/>
        <v>2</v>
      </c>
    </row>
    <row r="391" spans="1:15" x14ac:dyDescent="0.25">
      <c r="A391" s="183" t="s">
        <v>1300</v>
      </c>
      <c r="C391" s="183" t="s">
        <v>1309</v>
      </c>
      <c r="D391" s="19">
        <v>1987</v>
      </c>
      <c r="E391" s="183" t="s">
        <v>702</v>
      </c>
      <c r="H391" s="196" t="s">
        <v>1294</v>
      </c>
      <c r="I391" s="193">
        <v>1</v>
      </c>
      <c r="J391" s="193"/>
      <c r="K391" s="193"/>
      <c r="L391" s="193">
        <v>1</v>
      </c>
      <c r="M391" s="217">
        <f t="shared" si="7"/>
        <v>3</v>
      </c>
    </row>
    <row r="392" spans="1:15" x14ac:dyDescent="0.25">
      <c r="A392" s="183" t="s">
        <v>1300</v>
      </c>
      <c r="C392" s="183" t="s">
        <v>1305</v>
      </c>
      <c r="D392" s="19">
        <v>1995</v>
      </c>
      <c r="E392" s="183" t="s">
        <v>702</v>
      </c>
      <c r="H392" s="196" t="s">
        <v>1293</v>
      </c>
      <c r="I392" s="193">
        <v>1</v>
      </c>
      <c r="J392" s="193"/>
      <c r="K392" s="193"/>
      <c r="L392" s="193">
        <v>1</v>
      </c>
      <c r="M392" s="217">
        <f t="shared" si="7"/>
        <v>4</v>
      </c>
    </row>
    <row r="393" spans="1:15" x14ac:dyDescent="0.25">
      <c r="A393" s="183" t="s">
        <v>1300</v>
      </c>
      <c r="C393" s="183" t="s">
        <v>1062</v>
      </c>
      <c r="D393" s="19">
        <v>2006</v>
      </c>
      <c r="E393" s="183" t="s">
        <v>702</v>
      </c>
      <c r="H393" s="196" t="s">
        <v>1296</v>
      </c>
      <c r="I393" s="193">
        <v>1</v>
      </c>
      <c r="J393" s="193"/>
      <c r="K393" s="193"/>
      <c r="L393" s="193">
        <v>1</v>
      </c>
      <c r="M393" s="217">
        <f t="shared" si="7"/>
        <v>5</v>
      </c>
    </row>
    <row r="394" spans="1:15" x14ac:dyDescent="0.25">
      <c r="A394" s="183" t="s">
        <v>1300</v>
      </c>
      <c r="C394" s="183" t="s">
        <v>1307</v>
      </c>
      <c r="D394" s="19">
        <v>1995</v>
      </c>
      <c r="E394" s="183" t="s">
        <v>702</v>
      </c>
      <c r="H394" s="196" t="s">
        <v>1298</v>
      </c>
      <c r="I394" s="193">
        <v>1</v>
      </c>
      <c r="J394" s="193"/>
      <c r="K394" s="193"/>
      <c r="L394" s="193">
        <v>1</v>
      </c>
      <c r="M394" s="217">
        <f t="shared" si="7"/>
        <v>6</v>
      </c>
      <c r="N394" s="246">
        <f>M394</f>
        <v>6</v>
      </c>
      <c r="O394" s="246" t="str">
        <f>H388</f>
        <v>Sudan</v>
      </c>
    </row>
    <row r="395" spans="1:15" x14ac:dyDescent="0.25">
      <c r="A395" s="183" t="s">
        <v>1300</v>
      </c>
      <c r="C395" s="183" t="s">
        <v>1301</v>
      </c>
      <c r="D395" s="19">
        <v>2006</v>
      </c>
      <c r="E395" s="183" t="s">
        <v>702</v>
      </c>
      <c r="H395" s="195" t="s">
        <v>1300</v>
      </c>
      <c r="I395" s="193">
        <v>8</v>
      </c>
      <c r="J395" s="193"/>
      <c r="K395" s="193"/>
      <c r="L395" s="193">
        <v>8</v>
      </c>
    </row>
    <row r="396" spans="1:15" x14ac:dyDescent="0.25">
      <c r="A396" s="183" t="s">
        <v>1300</v>
      </c>
      <c r="C396" s="183" t="s">
        <v>1303</v>
      </c>
      <c r="D396" s="19">
        <v>2004</v>
      </c>
      <c r="E396" s="183" t="s">
        <v>702</v>
      </c>
      <c r="H396" s="196" t="s">
        <v>1309</v>
      </c>
      <c r="I396" s="193">
        <v>1</v>
      </c>
      <c r="J396" s="193"/>
      <c r="K396" s="193"/>
      <c r="L396" s="193">
        <v>1</v>
      </c>
      <c r="M396" s="217">
        <f t="shared" si="7"/>
        <v>1</v>
      </c>
    </row>
    <row r="397" spans="1:15" x14ac:dyDescent="0.25">
      <c r="A397" s="183" t="s">
        <v>1300</v>
      </c>
      <c r="C397" s="183" t="s">
        <v>1304</v>
      </c>
      <c r="D397" s="19">
        <v>1998</v>
      </c>
      <c r="E397" s="183" t="s">
        <v>702</v>
      </c>
      <c r="H397" s="196" t="s">
        <v>1305</v>
      </c>
      <c r="I397" s="193">
        <v>1</v>
      </c>
      <c r="J397" s="193"/>
      <c r="K397" s="193"/>
      <c r="L397" s="193">
        <v>1</v>
      </c>
      <c r="M397" s="217">
        <f t="shared" si="7"/>
        <v>2</v>
      </c>
    </row>
    <row r="398" spans="1:15" x14ac:dyDescent="0.25">
      <c r="A398" s="183" t="s">
        <v>1300</v>
      </c>
      <c r="C398" s="183" t="s">
        <v>1282</v>
      </c>
      <c r="D398" s="19">
        <v>2006</v>
      </c>
      <c r="E398" s="183" t="s">
        <v>702</v>
      </c>
      <c r="H398" s="196" t="s">
        <v>1062</v>
      </c>
      <c r="I398" s="193">
        <v>1</v>
      </c>
      <c r="J398" s="193"/>
      <c r="K398" s="193"/>
      <c r="L398" s="193">
        <v>1</v>
      </c>
      <c r="M398" s="217">
        <f t="shared" si="7"/>
        <v>3</v>
      </c>
    </row>
    <row r="399" spans="1:15" x14ac:dyDescent="0.25">
      <c r="A399" s="183" t="s">
        <v>300</v>
      </c>
      <c r="C399" s="183" t="s">
        <v>985</v>
      </c>
      <c r="D399" s="19">
        <v>2005</v>
      </c>
      <c r="E399" s="183" t="s">
        <v>702</v>
      </c>
      <c r="H399" s="196" t="s">
        <v>1307</v>
      </c>
      <c r="I399" s="193">
        <v>1</v>
      </c>
      <c r="J399" s="193"/>
      <c r="K399" s="193"/>
      <c r="L399" s="193">
        <v>1</v>
      </c>
      <c r="M399" s="217">
        <f t="shared" si="7"/>
        <v>4</v>
      </c>
    </row>
    <row r="400" spans="1:15" x14ac:dyDescent="0.25">
      <c r="A400" s="183" t="s">
        <v>300</v>
      </c>
      <c r="C400" s="183" t="s">
        <v>1003</v>
      </c>
      <c r="D400" s="19">
        <v>1996</v>
      </c>
      <c r="E400" s="183" t="s">
        <v>702</v>
      </c>
      <c r="H400" s="196" t="s">
        <v>1301</v>
      </c>
      <c r="I400" s="193">
        <v>1</v>
      </c>
      <c r="J400" s="193"/>
      <c r="K400" s="193"/>
      <c r="L400" s="193">
        <v>1</v>
      </c>
      <c r="M400" s="217">
        <f t="shared" si="7"/>
        <v>5</v>
      </c>
    </row>
    <row r="401" spans="1:15" x14ac:dyDescent="0.25">
      <c r="A401" s="183" t="s">
        <v>300</v>
      </c>
      <c r="C401" s="183" t="s">
        <v>1010</v>
      </c>
      <c r="D401" s="19">
        <v>1990</v>
      </c>
      <c r="E401" s="183" t="s">
        <v>702</v>
      </c>
      <c r="H401" s="196" t="s">
        <v>1303</v>
      </c>
      <c r="I401" s="193">
        <v>1</v>
      </c>
      <c r="J401" s="193"/>
      <c r="K401" s="193"/>
      <c r="L401" s="193">
        <v>1</v>
      </c>
      <c r="M401" s="217">
        <f t="shared" si="7"/>
        <v>6</v>
      </c>
    </row>
    <row r="402" spans="1:15" x14ac:dyDescent="0.25">
      <c r="A402" s="183" t="s">
        <v>300</v>
      </c>
      <c r="C402" s="183" t="s">
        <v>1001</v>
      </c>
      <c r="D402" s="19">
        <v>1996</v>
      </c>
      <c r="E402" s="183" t="s">
        <v>702</v>
      </c>
      <c r="H402" s="196" t="s">
        <v>1304</v>
      </c>
      <c r="I402" s="193">
        <v>1</v>
      </c>
      <c r="J402" s="193"/>
      <c r="K402" s="193"/>
      <c r="L402" s="193">
        <v>1</v>
      </c>
      <c r="M402" s="217">
        <f t="shared" si="7"/>
        <v>7</v>
      </c>
    </row>
    <row r="403" spans="1:15" x14ac:dyDescent="0.25">
      <c r="A403" s="183" t="s">
        <v>300</v>
      </c>
      <c r="C403" s="183" t="s">
        <v>1014</v>
      </c>
      <c r="D403" s="19">
        <v>1980</v>
      </c>
      <c r="E403" s="183" t="s">
        <v>702</v>
      </c>
      <c r="H403" s="196" t="s">
        <v>1282</v>
      </c>
      <c r="I403" s="193">
        <v>1</v>
      </c>
      <c r="J403" s="193"/>
      <c r="K403" s="193"/>
      <c r="L403" s="193">
        <v>1</v>
      </c>
      <c r="M403" s="217">
        <f t="shared" si="7"/>
        <v>8</v>
      </c>
      <c r="N403" s="246">
        <f>M403</f>
        <v>8</v>
      </c>
      <c r="O403" s="246" t="str">
        <f>H395</f>
        <v>Swaziland</v>
      </c>
    </row>
    <row r="404" spans="1:15" x14ac:dyDescent="0.25">
      <c r="A404" s="183" t="s">
        <v>300</v>
      </c>
      <c r="C404" s="183" t="s">
        <v>1012</v>
      </c>
      <c r="D404" s="19">
        <v>1985</v>
      </c>
      <c r="E404" s="183" t="s">
        <v>702</v>
      </c>
      <c r="H404" s="195" t="s">
        <v>300</v>
      </c>
      <c r="I404" s="193">
        <v>19</v>
      </c>
      <c r="J404" s="193">
        <v>4</v>
      </c>
      <c r="K404" s="193"/>
      <c r="L404" s="193">
        <v>23</v>
      </c>
    </row>
    <row r="405" spans="1:15" x14ac:dyDescent="0.25">
      <c r="A405" s="183" t="s">
        <v>300</v>
      </c>
      <c r="C405" s="183" t="s">
        <v>1006</v>
      </c>
      <c r="D405" s="19">
        <v>1990</v>
      </c>
      <c r="E405" s="183" t="s">
        <v>702</v>
      </c>
      <c r="H405" s="196" t="s">
        <v>985</v>
      </c>
      <c r="I405" s="193">
        <v>1</v>
      </c>
      <c r="J405" s="193"/>
      <c r="K405" s="193"/>
      <c r="L405" s="193">
        <v>1</v>
      </c>
      <c r="M405" s="217">
        <f t="shared" si="7"/>
        <v>1</v>
      </c>
    </row>
    <row r="406" spans="1:15" x14ac:dyDescent="0.25">
      <c r="A406" s="185" t="s">
        <v>300</v>
      </c>
      <c r="B406" s="185" t="s">
        <v>301</v>
      </c>
      <c r="C406" s="185" t="s">
        <v>361</v>
      </c>
      <c r="D406" s="75">
        <v>2006</v>
      </c>
      <c r="E406" s="185" t="s">
        <v>1732</v>
      </c>
      <c r="H406" s="196" t="s">
        <v>1003</v>
      </c>
      <c r="I406" s="193">
        <v>1</v>
      </c>
      <c r="J406" s="193"/>
      <c r="K406" s="193"/>
      <c r="L406" s="193">
        <v>1</v>
      </c>
      <c r="M406" s="217">
        <f t="shared" si="7"/>
        <v>2</v>
      </c>
    </row>
    <row r="407" spans="1:15" x14ac:dyDescent="0.25">
      <c r="A407" s="185" t="s">
        <v>300</v>
      </c>
      <c r="B407" s="185" t="s">
        <v>303</v>
      </c>
      <c r="C407" s="185" t="s">
        <v>304</v>
      </c>
      <c r="D407" s="75">
        <v>2006</v>
      </c>
      <c r="E407" s="185" t="s">
        <v>1732</v>
      </c>
      <c r="H407" s="196" t="s">
        <v>1010</v>
      </c>
      <c r="I407" s="193">
        <v>1</v>
      </c>
      <c r="J407" s="193"/>
      <c r="K407" s="193"/>
      <c r="L407" s="193">
        <v>1</v>
      </c>
      <c r="M407" s="217">
        <f t="shared" si="7"/>
        <v>3</v>
      </c>
    </row>
    <row r="408" spans="1:15" x14ac:dyDescent="0.25">
      <c r="A408" s="185" t="s">
        <v>300</v>
      </c>
      <c r="B408" s="185" t="s">
        <v>213</v>
      </c>
      <c r="C408" s="185" t="s">
        <v>305</v>
      </c>
      <c r="D408" s="75">
        <v>1997</v>
      </c>
      <c r="E408" s="185" t="s">
        <v>1732</v>
      </c>
      <c r="H408" s="196" t="s">
        <v>1001</v>
      </c>
      <c r="I408" s="193">
        <v>1</v>
      </c>
      <c r="J408" s="193"/>
      <c r="K408" s="193"/>
      <c r="L408" s="193">
        <v>1</v>
      </c>
      <c r="M408" s="217">
        <f t="shared" si="7"/>
        <v>4</v>
      </c>
    </row>
    <row r="409" spans="1:15" x14ac:dyDescent="0.25">
      <c r="A409" s="183" t="s">
        <v>300</v>
      </c>
      <c r="C409" s="183" t="s">
        <v>986</v>
      </c>
      <c r="D409" s="19">
        <v>2005</v>
      </c>
      <c r="E409" s="183" t="s">
        <v>702</v>
      </c>
      <c r="H409" s="196" t="s">
        <v>1014</v>
      </c>
      <c r="I409" s="193">
        <v>1</v>
      </c>
      <c r="J409" s="193"/>
      <c r="K409" s="193"/>
      <c r="L409" s="193">
        <v>1</v>
      </c>
      <c r="M409" s="217">
        <f t="shared" si="7"/>
        <v>5</v>
      </c>
    </row>
    <row r="410" spans="1:15" x14ac:dyDescent="0.25">
      <c r="A410" s="183" t="s">
        <v>300</v>
      </c>
      <c r="C410" s="183" t="s">
        <v>998</v>
      </c>
      <c r="D410" s="19">
        <v>1998</v>
      </c>
      <c r="E410" s="183" t="s">
        <v>702</v>
      </c>
      <c r="H410" s="196" t="s">
        <v>1012</v>
      </c>
      <c r="I410" s="193">
        <v>1</v>
      </c>
      <c r="J410" s="193"/>
      <c r="K410" s="193"/>
      <c r="L410" s="193">
        <v>1</v>
      </c>
      <c r="M410" s="217">
        <f t="shared" si="7"/>
        <v>6</v>
      </c>
    </row>
    <row r="411" spans="1:15" x14ac:dyDescent="0.25">
      <c r="A411" s="183" t="s">
        <v>300</v>
      </c>
      <c r="C411" s="183" t="s">
        <v>306</v>
      </c>
      <c r="D411" s="19">
        <v>1990</v>
      </c>
      <c r="E411" s="183" t="s">
        <v>702</v>
      </c>
      <c r="H411" s="196" t="s">
        <v>1006</v>
      </c>
      <c r="I411" s="193">
        <v>1</v>
      </c>
      <c r="J411" s="193"/>
      <c r="K411" s="193"/>
      <c r="L411" s="193">
        <v>1</v>
      </c>
      <c r="M411" s="217">
        <f t="shared" si="7"/>
        <v>7</v>
      </c>
    </row>
    <row r="412" spans="1:15" x14ac:dyDescent="0.25">
      <c r="A412" s="185" t="s">
        <v>300</v>
      </c>
      <c r="B412" s="185"/>
      <c r="C412" s="185" t="s">
        <v>306</v>
      </c>
      <c r="D412" s="75">
        <v>1990</v>
      </c>
      <c r="E412" s="185" t="s">
        <v>1732</v>
      </c>
      <c r="H412" s="196" t="s">
        <v>361</v>
      </c>
      <c r="I412" s="193"/>
      <c r="J412" s="193">
        <v>1</v>
      </c>
      <c r="K412" s="193"/>
      <c r="L412" s="193">
        <v>1</v>
      </c>
      <c r="M412" s="217">
        <f t="shared" si="7"/>
        <v>8</v>
      </c>
    </row>
    <row r="413" spans="1:15" x14ac:dyDescent="0.25">
      <c r="A413" s="183" t="s">
        <v>300</v>
      </c>
      <c r="C413" s="183" t="s">
        <v>992</v>
      </c>
      <c r="D413" s="19">
        <v>2003</v>
      </c>
      <c r="E413" s="183" t="s">
        <v>702</v>
      </c>
      <c r="H413" s="196" t="s">
        <v>304</v>
      </c>
      <c r="I413" s="193"/>
      <c r="J413" s="193">
        <v>1</v>
      </c>
      <c r="K413" s="193"/>
      <c r="L413" s="193">
        <v>1</v>
      </c>
      <c r="M413" s="217">
        <f t="shared" si="7"/>
        <v>9</v>
      </c>
    </row>
    <row r="414" spans="1:15" x14ac:dyDescent="0.25">
      <c r="A414" s="183" t="s">
        <v>300</v>
      </c>
      <c r="C414" s="183" t="s">
        <v>990</v>
      </c>
      <c r="D414" s="19">
        <v>2003</v>
      </c>
      <c r="E414" s="183" t="s">
        <v>702</v>
      </c>
      <c r="H414" s="196" t="s">
        <v>305</v>
      </c>
      <c r="I414" s="193"/>
      <c r="J414" s="193">
        <v>1</v>
      </c>
      <c r="K414" s="193"/>
      <c r="L414" s="193">
        <v>1</v>
      </c>
      <c r="M414" s="217">
        <f t="shared" si="7"/>
        <v>10</v>
      </c>
    </row>
    <row r="415" spans="1:15" x14ac:dyDescent="0.25">
      <c r="A415" s="183" t="s">
        <v>300</v>
      </c>
      <c r="C415" s="183" t="s">
        <v>988</v>
      </c>
      <c r="D415" s="19">
        <v>2004</v>
      </c>
      <c r="E415" s="183" t="s">
        <v>702</v>
      </c>
      <c r="H415" s="196" t="s">
        <v>986</v>
      </c>
      <c r="I415" s="193">
        <v>1</v>
      </c>
      <c r="J415" s="193"/>
      <c r="K415" s="193"/>
      <c r="L415" s="193">
        <v>1</v>
      </c>
      <c r="M415" s="217">
        <f t="shared" si="7"/>
        <v>11</v>
      </c>
    </row>
    <row r="416" spans="1:15" x14ac:dyDescent="0.25">
      <c r="A416" s="183" t="s">
        <v>300</v>
      </c>
      <c r="C416" s="183" t="s">
        <v>1013</v>
      </c>
      <c r="D416" s="19">
        <v>1984</v>
      </c>
      <c r="E416" s="183" t="s">
        <v>702</v>
      </c>
      <c r="H416" s="196" t="s">
        <v>998</v>
      </c>
      <c r="I416" s="193">
        <v>1</v>
      </c>
      <c r="J416" s="193"/>
      <c r="K416" s="193"/>
      <c r="L416" s="193">
        <v>1</v>
      </c>
      <c r="M416" s="217">
        <f t="shared" si="7"/>
        <v>12</v>
      </c>
    </row>
    <row r="417" spans="1:15" s="186" customFormat="1" x14ac:dyDescent="0.25">
      <c r="A417" s="183" t="s">
        <v>300</v>
      </c>
      <c r="B417" s="183"/>
      <c r="C417" s="183" t="s">
        <v>1009</v>
      </c>
      <c r="D417" s="19">
        <v>1990</v>
      </c>
      <c r="E417" s="183" t="s">
        <v>702</v>
      </c>
      <c r="H417" s="196" t="s">
        <v>306</v>
      </c>
      <c r="I417" s="193">
        <v>1</v>
      </c>
      <c r="J417" s="193">
        <v>1</v>
      </c>
      <c r="K417" s="193"/>
      <c r="L417" s="193">
        <v>2</v>
      </c>
      <c r="M417" s="217">
        <f t="shared" si="7"/>
        <v>13</v>
      </c>
      <c r="N417" s="246"/>
      <c r="O417" s="246"/>
    </row>
    <row r="418" spans="1:15" s="186" customFormat="1" x14ac:dyDescent="0.25">
      <c r="A418" s="183" t="s">
        <v>300</v>
      </c>
      <c r="B418" s="183"/>
      <c r="C418" s="183" t="s">
        <v>1004</v>
      </c>
      <c r="D418" s="19">
        <v>1994</v>
      </c>
      <c r="E418" s="183" t="s">
        <v>702</v>
      </c>
      <c r="H418" s="196" t="s">
        <v>992</v>
      </c>
      <c r="I418" s="193">
        <v>1</v>
      </c>
      <c r="J418" s="193"/>
      <c r="K418" s="193"/>
      <c r="L418" s="193">
        <v>1</v>
      </c>
      <c r="M418" s="217">
        <f t="shared" si="7"/>
        <v>14</v>
      </c>
      <c r="N418" s="246"/>
      <c r="O418" s="246"/>
    </row>
    <row r="419" spans="1:15" s="186" customFormat="1" x14ac:dyDescent="0.25">
      <c r="A419" s="183" t="s">
        <v>300</v>
      </c>
      <c r="B419" s="183"/>
      <c r="C419" s="183" t="s">
        <v>1000</v>
      </c>
      <c r="D419" s="19">
        <v>1996</v>
      </c>
      <c r="E419" s="183" t="s">
        <v>702</v>
      </c>
      <c r="H419" s="196" t="s">
        <v>990</v>
      </c>
      <c r="I419" s="193">
        <v>1</v>
      </c>
      <c r="J419" s="193"/>
      <c r="K419" s="193"/>
      <c r="L419" s="193">
        <v>1</v>
      </c>
      <c r="M419" s="217">
        <f t="shared" si="7"/>
        <v>15</v>
      </c>
      <c r="N419" s="246"/>
      <c r="O419" s="246"/>
    </row>
    <row r="420" spans="1:15" x14ac:dyDescent="0.25">
      <c r="A420" s="183" t="s">
        <v>300</v>
      </c>
      <c r="C420" s="183" t="s">
        <v>996</v>
      </c>
      <c r="D420" s="19">
        <v>1999</v>
      </c>
      <c r="E420" s="183" t="s">
        <v>702</v>
      </c>
      <c r="H420" s="196" t="s">
        <v>988</v>
      </c>
      <c r="I420" s="193">
        <v>1</v>
      </c>
      <c r="J420" s="193"/>
      <c r="K420" s="193"/>
      <c r="L420" s="193">
        <v>1</v>
      </c>
      <c r="M420" s="217">
        <f t="shared" si="7"/>
        <v>16</v>
      </c>
    </row>
    <row r="421" spans="1:15" x14ac:dyDescent="0.25">
      <c r="A421" s="183" t="s">
        <v>300</v>
      </c>
      <c r="C421" s="183" t="s">
        <v>994</v>
      </c>
      <c r="D421" s="19">
        <v>2003</v>
      </c>
      <c r="E421" s="183" t="s">
        <v>702</v>
      </c>
      <c r="H421" s="196" t="s">
        <v>1013</v>
      </c>
      <c r="I421" s="193">
        <v>1</v>
      </c>
      <c r="J421" s="193"/>
      <c r="K421" s="193"/>
      <c r="L421" s="193">
        <v>1</v>
      </c>
      <c r="M421" s="217">
        <f t="shared" si="7"/>
        <v>17</v>
      </c>
    </row>
    <row r="422" spans="1:15" s="186" customFormat="1" x14ac:dyDescent="0.25">
      <c r="A422" s="183" t="s">
        <v>1015</v>
      </c>
      <c r="B422" s="183"/>
      <c r="C422" s="183" t="s">
        <v>1063</v>
      </c>
      <c r="D422" s="19">
        <v>1999</v>
      </c>
      <c r="E422" s="183" t="s">
        <v>702</v>
      </c>
      <c r="H422" s="196" t="s">
        <v>1009</v>
      </c>
      <c r="I422" s="193">
        <v>1</v>
      </c>
      <c r="J422" s="193"/>
      <c r="K422" s="193"/>
      <c r="L422" s="193">
        <v>1</v>
      </c>
      <c r="M422" s="217">
        <f t="shared" si="7"/>
        <v>18</v>
      </c>
      <c r="N422" s="246"/>
      <c r="O422" s="246"/>
    </row>
    <row r="423" spans="1:15" x14ac:dyDescent="0.25">
      <c r="A423" s="183" t="s">
        <v>1015</v>
      </c>
      <c r="C423" s="183" t="s">
        <v>1082</v>
      </c>
      <c r="D423" s="19">
        <v>1999</v>
      </c>
      <c r="E423" s="183" t="s">
        <v>702</v>
      </c>
      <c r="H423" s="196" t="s">
        <v>1004</v>
      </c>
      <c r="I423" s="193">
        <v>1</v>
      </c>
      <c r="J423" s="193"/>
      <c r="K423" s="193"/>
      <c r="L423" s="193">
        <v>1</v>
      </c>
      <c r="M423" s="217">
        <f t="shared" si="7"/>
        <v>19</v>
      </c>
    </row>
    <row r="424" spans="1:15" x14ac:dyDescent="0.25">
      <c r="A424" s="183" t="s">
        <v>1015</v>
      </c>
      <c r="C424" s="183" t="s">
        <v>1103</v>
      </c>
      <c r="D424" s="19">
        <v>1994</v>
      </c>
      <c r="E424" s="183" t="s">
        <v>702</v>
      </c>
      <c r="H424" s="196" t="s">
        <v>1000</v>
      </c>
      <c r="I424" s="193">
        <v>1</v>
      </c>
      <c r="J424" s="193"/>
      <c r="K424" s="193"/>
      <c r="L424" s="193">
        <v>1</v>
      </c>
      <c r="M424" s="217">
        <f t="shared" si="7"/>
        <v>20</v>
      </c>
    </row>
    <row r="425" spans="1:15" x14ac:dyDescent="0.25">
      <c r="A425" s="183" t="s">
        <v>1015</v>
      </c>
      <c r="C425" s="183" t="s">
        <v>1101</v>
      </c>
      <c r="D425" s="19">
        <v>1994</v>
      </c>
      <c r="E425" s="183" t="s">
        <v>702</v>
      </c>
      <c r="H425" s="196" t="s">
        <v>996</v>
      </c>
      <c r="I425" s="193">
        <v>1</v>
      </c>
      <c r="J425" s="193"/>
      <c r="K425" s="193"/>
      <c r="L425" s="193">
        <v>1</v>
      </c>
      <c r="M425" s="217">
        <f t="shared" si="7"/>
        <v>21</v>
      </c>
    </row>
    <row r="426" spans="1:15" x14ac:dyDescent="0.25">
      <c r="A426" s="183" t="s">
        <v>1015</v>
      </c>
      <c r="C426" s="183" t="s">
        <v>1080</v>
      </c>
      <c r="D426" s="19">
        <v>2003</v>
      </c>
      <c r="E426" s="183" t="s">
        <v>702</v>
      </c>
      <c r="H426" s="196" t="s">
        <v>994</v>
      </c>
      <c r="I426" s="193">
        <v>1</v>
      </c>
      <c r="J426" s="193"/>
      <c r="K426" s="193"/>
      <c r="L426" s="193">
        <v>1</v>
      </c>
      <c r="M426" s="217">
        <f t="shared" si="7"/>
        <v>22</v>
      </c>
      <c r="N426" s="246">
        <f>M426</f>
        <v>22</v>
      </c>
      <c r="O426" s="246" t="str">
        <f>H404</f>
        <v>Tanzania</v>
      </c>
    </row>
    <row r="427" spans="1:15" x14ac:dyDescent="0.25">
      <c r="A427" s="183" t="s">
        <v>1015</v>
      </c>
      <c r="C427" s="183" t="s">
        <v>1099</v>
      </c>
      <c r="D427" s="19">
        <v>1995</v>
      </c>
      <c r="E427" s="183" t="s">
        <v>702</v>
      </c>
      <c r="H427" s="195" t="s">
        <v>1015</v>
      </c>
      <c r="I427" s="193">
        <v>18</v>
      </c>
      <c r="J427" s="193"/>
      <c r="K427" s="193"/>
      <c r="L427" s="193">
        <v>18</v>
      </c>
    </row>
    <row r="428" spans="1:15" x14ac:dyDescent="0.25">
      <c r="A428" s="183" t="s">
        <v>1015</v>
      </c>
      <c r="C428" s="183" t="s">
        <v>1091</v>
      </c>
      <c r="D428" s="19">
        <v>1999</v>
      </c>
      <c r="E428" s="183" t="s">
        <v>702</v>
      </c>
      <c r="H428" s="196" t="s">
        <v>1063</v>
      </c>
      <c r="I428" s="193">
        <v>1</v>
      </c>
      <c r="J428" s="193"/>
      <c r="K428" s="193"/>
      <c r="L428" s="193">
        <v>1</v>
      </c>
      <c r="M428" s="217">
        <f t="shared" si="7"/>
        <v>1</v>
      </c>
    </row>
    <row r="429" spans="1:15" x14ac:dyDescent="0.25">
      <c r="A429" s="183" t="s">
        <v>1015</v>
      </c>
      <c r="C429" s="183" t="s">
        <v>1095</v>
      </c>
      <c r="D429" s="19">
        <v>1995</v>
      </c>
      <c r="E429" s="183" t="s">
        <v>702</v>
      </c>
      <c r="H429" s="196" t="s">
        <v>1082</v>
      </c>
      <c r="I429" s="193">
        <v>1</v>
      </c>
      <c r="J429" s="193"/>
      <c r="K429" s="193"/>
      <c r="L429" s="193">
        <v>1</v>
      </c>
      <c r="M429" s="217">
        <f t="shared" si="7"/>
        <v>2</v>
      </c>
    </row>
    <row r="430" spans="1:15" x14ac:dyDescent="0.25">
      <c r="A430" s="183" t="s">
        <v>1015</v>
      </c>
      <c r="C430" s="183" t="s">
        <v>1097</v>
      </c>
      <c r="D430" s="19">
        <v>1995</v>
      </c>
      <c r="E430" s="183" t="s">
        <v>702</v>
      </c>
      <c r="H430" s="196" t="s">
        <v>1103</v>
      </c>
      <c r="I430" s="193">
        <v>1</v>
      </c>
      <c r="J430" s="193"/>
      <c r="K430" s="193"/>
      <c r="L430" s="193">
        <v>1</v>
      </c>
      <c r="M430" s="217">
        <f t="shared" si="7"/>
        <v>3</v>
      </c>
    </row>
    <row r="431" spans="1:15" x14ac:dyDescent="0.25">
      <c r="A431" s="183" t="s">
        <v>1015</v>
      </c>
      <c r="C431" s="183" t="s">
        <v>1083</v>
      </c>
      <c r="D431" s="19">
        <v>1999</v>
      </c>
      <c r="E431" s="183" t="s">
        <v>702</v>
      </c>
      <c r="H431" s="196" t="s">
        <v>1101</v>
      </c>
      <c r="I431" s="193">
        <v>1</v>
      </c>
      <c r="J431" s="193"/>
      <c r="K431" s="193"/>
      <c r="L431" s="193">
        <v>1</v>
      </c>
      <c r="M431" s="217">
        <f t="shared" si="7"/>
        <v>4</v>
      </c>
    </row>
    <row r="432" spans="1:15" x14ac:dyDescent="0.25">
      <c r="A432" s="183" t="s">
        <v>1015</v>
      </c>
      <c r="C432" s="183" t="s">
        <v>1085</v>
      </c>
      <c r="D432" s="19">
        <v>1999</v>
      </c>
      <c r="E432" s="183" t="s">
        <v>702</v>
      </c>
      <c r="H432" s="196" t="s">
        <v>1080</v>
      </c>
      <c r="I432" s="193">
        <v>1</v>
      </c>
      <c r="J432" s="193"/>
      <c r="K432" s="193"/>
      <c r="L432" s="193">
        <v>1</v>
      </c>
      <c r="M432" s="217">
        <f t="shared" si="7"/>
        <v>5</v>
      </c>
    </row>
    <row r="433" spans="1:15" x14ac:dyDescent="0.25">
      <c r="A433" s="183" t="s">
        <v>1015</v>
      </c>
      <c r="C433" s="183" t="s">
        <v>1087</v>
      </c>
      <c r="D433" s="19">
        <v>1999</v>
      </c>
      <c r="E433" s="183" t="s">
        <v>702</v>
      </c>
      <c r="H433" s="196" t="s">
        <v>1099</v>
      </c>
      <c r="I433" s="193">
        <v>1</v>
      </c>
      <c r="J433" s="193"/>
      <c r="K433" s="193"/>
      <c r="L433" s="193">
        <v>1</v>
      </c>
      <c r="M433" s="217">
        <f t="shared" si="7"/>
        <v>6</v>
      </c>
    </row>
    <row r="434" spans="1:15" x14ac:dyDescent="0.25">
      <c r="A434" s="183" t="s">
        <v>1015</v>
      </c>
      <c r="C434" s="183" t="s">
        <v>1105</v>
      </c>
      <c r="D434" s="19">
        <v>1985</v>
      </c>
      <c r="E434" s="183" t="s">
        <v>702</v>
      </c>
      <c r="H434" s="196" t="s">
        <v>1091</v>
      </c>
      <c r="I434" s="193">
        <v>1</v>
      </c>
      <c r="J434" s="193"/>
      <c r="K434" s="193"/>
      <c r="L434" s="193">
        <v>1</v>
      </c>
      <c r="M434" s="217">
        <f t="shared" si="7"/>
        <v>7</v>
      </c>
    </row>
    <row r="435" spans="1:15" x14ac:dyDescent="0.25">
      <c r="A435" s="183" t="s">
        <v>1015</v>
      </c>
      <c r="C435" s="183" t="s">
        <v>1089</v>
      </c>
      <c r="D435" s="19">
        <v>1999</v>
      </c>
      <c r="E435" s="183" t="s">
        <v>702</v>
      </c>
      <c r="H435" s="196" t="s">
        <v>1095</v>
      </c>
      <c r="I435" s="193">
        <v>1</v>
      </c>
      <c r="J435" s="193"/>
      <c r="K435" s="193"/>
      <c r="L435" s="193">
        <v>1</v>
      </c>
      <c r="M435" s="217">
        <f t="shared" ref="M435:M498" si="8">M434+1</f>
        <v>8</v>
      </c>
    </row>
    <row r="436" spans="1:15" x14ac:dyDescent="0.25">
      <c r="A436" s="183" t="s">
        <v>1015</v>
      </c>
      <c r="C436" s="183" t="s">
        <v>1093</v>
      </c>
      <c r="D436" s="19">
        <v>1996</v>
      </c>
      <c r="E436" s="183" t="s">
        <v>702</v>
      </c>
      <c r="H436" s="196" t="s">
        <v>1097</v>
      </c>
      <c r="I436" s="193">
        <v>1</v>
      </c>
      <c r="J436" s="193"/>
      <c r="K436" s="193"/>
      <c r="L436" s="193">
        <v>1</v>
      </c>
      <c r="M436" s="217">
        <f t="shared" si="8"/>
        <v>9</v>
      </c>
    </row>
    <row r="437" spans="1:15" x14ac:dyDescent="0.25">
      <c r="A437" s="183" t="s">
        <v>1015</v>
      </c>
      <c r="C437" s="183" t="s">
        <v>1079</v>
      </c>
      <c r="D437" s="19">
        <v>2006</v>
      </c>
      <c r="E437" s="183" t="s">
        <v>702</v>
      </c>
      <c r="H437" s="196" t="s">
        <v>1083</v>
      </c>
      <c r="I437" s="193">
        <v>1</v>
      </c>
      <c r="J437" s="193"/>
      <c r="K437" s="193"/>
      <c r="L437" s="193">
        <v>1</v>
      </c>
      <c r="M437" s="217">
        <f t="shared" si="8"/>
        <v>10</v>
      </c>
    </row>
    <row r="438" spans="1:15" x14ac:dyDescent="0.25">
      <c r="A438" s="183" t="s">
        <v>1015</v>
      </c>
      <c r="C438" s="183" t="s">
        <v>1078</v>
      </c>
      <c r="D438" s="19">
        <v>2006</v>
      </c>
      <c r="E438" s="183" t="s">
        <v>702</v>
      </c>
      <c r="H438" s="196" t="s">
        <v>1085</v>
      </c>
      <c r="I438" s="193">
        <v>1</v>
      </c>
      <c r="J438" s="193"/>
      <c r="K438" s="193"/>
      <c r="L438" s="193">
        <v>1</v>
      </c>
      <c r="M438" s="217">
        <f t="shared" si="8"/>
        <v>11</v>
      </c>
    </row>
    <row r="439" spans="1:15" x14ac:dyDescent="0.25">
      <c r="A439" s="183" t="s">
        <v>1015</v>
      </c>
      <c r="C439" s="183" t="s">
        <v>1081</v>
      </c>
      <c r="D439" s="19">
        <v>1999</v>
      </c>
      <c r="E439" s="183" t="s">
        <v>702</v>
      </c>
      <c r="H439" s="196" t="s">
        <v>1087</v>
      </c>
      <c r="I439" s="193">
        <v>1</v>
      </c>
      <c r="J439" s="193"/>
      <c r="K439" s="193"/>
      <c r="L439" s="193">
        <v>1</v>
      </c>
      <c r="M439" s="217">
        <f t="shared" si="8"/>
        <v>12</v>
      </c>
    </row>
    <row r="440" spans="1:15" x14ac:dyDescent="0.25">
      <c r="A440" s="185" t="s">
        <v>58</v>
      </c>
      <c r="B440" s="185" t="s">
        <v>181</v>
      </c>
      <c r="C440" s="185" t="s">
        <v>586</v>
      </c>
      <c r="D440" s="75">
        <v>1992</v>
      </c>
      <c r="E440" s="185" t="s">
        <v>1732</v>
      </c>
      <c r="H440" s="196" t="s">
        <v>1105</v>
      </c>
      <c r="I440" s="193">
        <v>1</v>
      </c>
      <c r="J440" s="193"/>
      <c r="K440" s="193"/>
      <c r="L440" s="193">
        <v>1</v>
      </c>
      <c r="M440" s="217">
        <f t="shared" si="8"/>
        <v>13</v>
      </c>
    </row>
    <row r="441" spans="1:15" x14ac:dyDescent="0.25">
      <c r="A441" s="183" t="s">
        <v>58</v>
      </c>
      <c r="B441" s="190" t="s">
        <v>1677</v>
      </c>
      <c r="C441" s="190" t="s">
        <v>586</v>
      </c>
      <c r="D441" s="19">
        <v>1992</v>
      </c>
      <c r="E441" s="183" t="s">
        <v>244</v>
      </c>
      <c r="H441" s="196" t="s">
        <v>1089</v>
      </c>
      <c r="I441" s="193">
        <v>1</v>
      </c>
      <c r="J441" s="193"/>
      <c r="K441" s="193"/>
      <c r="L441" s="193">
        <v>1</v>
      </c>
      <c r="M441" s="217">
        <f t="shared" si="8"/>
        <v>14</v>
      </c>
    </row>
    <row r="442" spans="1:15" x14ac:dyDescent="0.25">
      <c r="A442" s="185" t="s">
        <v>58</v>
      </c>
      <c r="B442" s="185" t="s">
        <v>192</v>
      </c>
      <c r="C442" s="185" t="s">
        <v>587</v>
      </c>
      <c r="D442" s="75">
        <v>1992</v>
      </c>
      <c r="E442" s="185" t="s">
        <v>1732</v>
      </c>
      <c r="H442" s="196" t="s">
        <v>1093</v>
      </c>
      <c r="I442" s="193">
        <v>1</v>
      </c>
      <c r="J442" s="193"/>
      <c r="K442" s="193"/>
      <c r="L442" s="193">
        <v>1</v>
      </c>
      <c r="M442" s="217">
        <f t="shared" si="8"/>
        <v>15</v>
      </c>
    </row>
    <row r="443" spans="1:15" x14ac:dyDescent="0.25">
      <c r="A443" s="183" t="s">
        <v>58</v>
      </c>
      <c r="B443" s="190" t="s">
        <v>192</v>
      </c>
      <c r="C443" s="190" t="s">
        <v>587</v>
      </c>
      <c r="D443" s="19">
        <v>1992</v>
      </c>
      <c r="E443" s="183" t="s">
        <v>244</v>
      </c>
      <c r="H443" s="196" t="s">
        <v>1079</v>
      </c>
      <c r="I443" s="193">
        <v>1</v>
      </c>
      <c r="J443" s="193"/>
      <c r="K443" s="193"/>
      <c r="L443" s="193">
        <v>1</v>
      </c>
      <c r="M443" s="217">
        <f t="shared" si="8"/>
        <v>16</v>
      </c>
    </row>
    <row r="444" spans="1:15" x14ac:dyDescent="0.25">
      <c r="A444" s="185" t="s">
        <v>58</v>
      </c>
      <c r="B444" s="185" t="s">
        <v>178</v>
      </c>
      <c r="C444" s="185" t="s">
        <v>180</v>
      </c>
      <c r="D444" s="75">
        <v>2010</v>
      </c>
      <c r="E444" s="185" t="s">
        <v>1732</v>
      </c>
      <c r="H444" s="196" t="s">
        <v>1078</v>
      </c>
      <c r="I444" s="193">
        <v>1</v>
      </c>
      <c r="J444" s="193"/>
      <c r="K444" s="193"/>
      <c r="L444" s="193">
        <v>1</v>
      </c>
      <c r="M444" s="217">
        <f t="shared" si="8"/>
        <v>17</v>
      </c>
    </row>
    <row r="445" spans="1:15" x14ac:dyDescent="0.25">
      <c r="A445" s="183" t="s">
        <v>58</v>
      </c>
      <c r="B445" s="190" t="s">
        <v>1733</v>
      </c>
      <c r="C445" s="190" t="s">
        <v>180</v>
      </c>
      <c r="D445" s="19">
        <v>2010</v>
      </c>
      <c r="E445" s="183" t="s">
        <v>244</v>
      </c>
      <c r="H445" s="196" t="s">
        <v>1081</v>
      </c>
      <c r="I445" s="193">
        <v>1</v>
      </c>
      <c r="J445" s="193"/>
      <c r="K445" s="193"/>
      <c r="L445" s="193">
        <v>1</v>
      </c>
      <c r="M445" s="217">
        <f t="shared" si="8"/>
        <v>18</v>
      </c>
      <c r="N445" s="246">
        <f>M445</f>
        <v>18</v>
      </c>
      <c r="O445" s="246" t="str">
        <f>H427</f>
        <v>Uganda</v>
      </c>
    </row>
    <row r="446" spans="1:15" x14ac:dyDescent="0.25">
      <c r="A446" s="185" t="s">
        <v>58</v>
      </c>
      <c r="B446" s="185" t="s">
        <v>96</v>
      </c>
      <c r="C446" s="185" t="s">
        <v>588</v>
      </c>
      <c r="D446" s="75">
        <v>1997</v>
      </c>
      <c r="E446" s="185" t="s">
        <v>1732</v>
      </c>
      <c r="H446" s="195" t="s">
        <v>58</v>
      </c>
      <c r="I446" s="193"/>
      <c r="J446" s="193">
        <v>37</v>
      </c>
      <c r="K446" s="193">
        <v>38</v>
      </c>
      <c r="L446" s="193">
        <v>75</v>
      </c>
    </row>
    <row r="447" spans="1:15" x14ac:dyDescent="0.25">
      <c r="A447" s="183" t="s">
        <v>58</v>
      </c>
      <c r="B447" s="190" t="s">
        <v>1748</v>
      </c>
      <c r="C447" s="190" t="s">
        <v>588</v>
      </c>
      <c r="D447" s="19">
        <v>1997</v>
      </c>
      <c r="E447" s="183" t="s">
        <v>244</v>
      </c>
      <c r="H447" s="196" t="s">
        <v>586</v>
      </c>
      <c r="I447" s="193"/>
      <c r="J447" s="193">
        <v>1</v>
      </c>
      <c r="K447" s="193">
        <v>1</v>
      </c>
      <c r="L447" s="193">
        <v>2</v>
      </c>
      <c r="M447" s="217">
        <f t="shared" si="8"/>
        <v>1</v>
      </c>
    </row>
    <row r="448" spans="1:15" x14ac:dyDescent="0.25">
      <c r="A448" s="185" t="s">
        <v>58</v>
      </c>
      <c r="B448" s="185" t="s">
        <v>82</v>
      </c>
      <c r="C448" s="185" t="s">
        <v>589</v>
      </c>
      <c r="D448" s="75">
        <v>1989</v>
      </c>
      <c r="E448" s="185" t="s">
        <v>1732</v>
      </c>
      <c r="H448" s="196" t="s">
        <v>587</v>
      </c>
      <c r="I448" s="193"/>
      <c r="J448" s="193">
        <v>1</v>
      </c>
      <c r="K448" s="193">
        <v>1</v>
      </c>
      <c r="L448" s="193">
        <v>2</v>
      </c>
      <c r="M448" s="217">
        <f t="shared" si="8"/>
        <v>2</v>
      </c>
    </row>
    <row r="449" spans="1:15" x14ac:dyDescent="0.25">
      <c r="A449" s="183" t="s">
        <v>58</v>
      </c>
      <c r="B449" s="190" t="s">
        <v>82</v>
      </c>
      <c r="C449" s="188" t="s">
        <v>589</v>
      </c>
      <c r="D449" s="19">
        <v>1989</v>
      </c>
      <c r="E449" s="183" t="s">
        <v>244</v>
      </c>
      <c r="H449" s="196" t="s">
        <v>180</v>
      </c>
      <c r="I449" s="193"/>
      <c r="J449" s="193">
        <v>1</v>
      </c>
      <c r="K449" s="193">
        <v>1</v>
      </c>
      <c r="L449" s="193">
        <v>2</v>
      </c>
      <c r="M449" s="217">
        <f t="shared" si="8"/>
        <v>3</v>
      </c>
    </row>
    <row r="450" spans="1:15" x14ac:dyDescent="0.25">
      <c r="A450" s="185" t="s">
        <v>58</v>
      </c>
      <c r="B450" s="185" t="s">
        <v>82</v>
      </c>
      <c r="C450" s="185" t="s">
        <v>172</v>
      </c>
      <c r="D450" s="75">
        <v>1982</v>
      </c>
      <c r="E450" s="185" t="s">
        <v>1732</v>
      </c>
      <c r="H450" s="196" t="s">
        <v>588</v>
      </c>
      <c r="I450" s="193"/>
      <c r="J450" s="193">
        <v>1</v>
      </c>
      <c r="K450" s="193">
        <v>1</v>
      </c>
      <c r="L450" s="193">
        <v>2</v>
      </c>
      <c r="M450" s="217">
        <f t="shared" si="8"/>
        <v>4</v>
      </c>
    </row>
    <row r="451" spans="1:15" x14ac:dyDescent="0.25">
      <c r="A451" s="183" t="s">
        <v>58</v>
      </c>
      <c r="B451" s="190" t="s">
        <v>82</v>
      </c>
      <c r="C451" s="188" t="s">
        <v>172</v>
      </c>
      <c r="D451" s="19">
        <v>1982</v>
      </c>
      <c r="E451" s="183" t="s">
        <v>244</v>
      </c>
      <c r="H451" s="196" t="s">
        <v>589</v>
      </c>
      <c r="I451" s="193"/>
      <c r="J451" s="193">
        <v>1</v>
      </c>
      <c r="K451" s="193">
        <v>1</v>
      </c>
      <c r="L451" s="193">
        <v>2</v>
      </c>
      <c r="M451" s="217">
        <f t="shared" si="8"/>
        <v>5</v>
      </c>
    </row>
    <row r="452" spans="1:15" s="186" customFormat="1" x14ac:dyDescent="0.25">
      <c r="A452" s="183" t="s">
        <v>58</v>
      </c>
      <c r="B452" s="190" t="s">
        <v>183</v>
      </c>
      <c r="C452" s="190" t="s">
        <v>1742</v>
      </c>
      <c r="D452" s="19">
        <v>1982</v>
      </c>
      <c r="E452" s="183" t="s">
        <v>244</v>
      </c>
      <c r="H452" s="196" t="s">
        <v>172</v>
      </c>
      <c r="I452" s="193"/>
      <c r="J452" s="193">
        <v>1</v>
      </c>
      <c r="K452" s="193">
        <v>1</v>
      </c>
      <c r="L452" s="193">
        <v>2</v>
      </c>
      <c r="M452" s="217">
        <f t="shared" si="8"/>
        <v>6</v>
      </c>
      <c r="N452" s="246"/>
      <c r="O452" s="246"/>
    </row>
    <row r="453" spans="1:15" s="186" customFormat="1" x14ac:dyDescent="0.25">
      <c r="A453" s="185" t="s">
        <v>58</v>
      </c>
      <c r="B453" s="185" t="s">
        <v>183</v>
      </c>
      <c r="C453" s="185" t="s">
        <v>184</v>
      </c>
      <c r="D453" s="75">
        <v>1983</v>
      </c>
      <c r="E453" s="185" t="s">
        <v>1732</v>
      </c>
      <c r="H453" s="196" t="s">
        <v>1742</v>
      </c>
      <c r="I453" s="193"/>
      <c r="J453" s="193"/>
      <c r="K453" s="193">
        <v>1</v>
      </c>
      <c r="L453" s="193">
        <v>1</v>
      </c>
      <c r="M453" s="217">
        <f t="shared" si="8"/>
        <v>7</v>
      </c>
      <c r="N453" s="246"/>
      <c r="O453" s="246"/>
    </row>
    <row r="454" spans="1:15" s="186" customFormat="1" x14ac:dyDescent="0.25">
      <c r="A454" s="183" t="s">
        <v>58</v>
      </c>
      <c r="B454" s="190" t="s">
        <v>183</v>
      </c>
      <c r="C454" s="190" t="s">
        <v>184</v>
      </c>
      <c r="D454" s="19">
        <v>1983</v>
      </c>
      <c r="E454" s="183" t="s">
        <v>244</v>
      </c>
      <c r="H454" s="196" t="s">
        <v>184</v>
      </c>
      <c r="I454" s="193"/>
      <c r="J454" s="193">
        <v>1</v>
      </c>
      <c r="K454" s="193">
        <v>1</v>
      </c>
      <c r="L454" s="193">
        <v>2</v>
      </c>
      <c r="M454" s="217">
        <f t="shared" si="8"/>
        <v>8</v>
      </c>
      <c r="N454" s="246"/>
      <c r="O454" s="246"/>
    </row>
    <row r="455" spans="1:15" s="186" customFormat="1" x14ac:dyDescent="0.25">
      <c r="A455" s="185" t="s">
        <v>58</v>
      </c>
      <c r="B455" s="185" t="s">
        <v>178</v>
      </c>
      <c r="C455" s="185" t="s">
        <v>179</v>
      </c>
      <c r="D455" s="75">
        <v>2005</v>
      </c>
      <c r="E455" s="185" t="s">
        <v>1732</v>
      </c>
      <c r="H455" s="196" t="s">
        <v>179</v>
      </c>
      <c r="I455" s="193"/>
      <c r="J455" s="193">
        <v>1</v>
      </c>
      <c r="K455" s="193">
        <v>1</v>
      </c>
      <c r="L455" s="193">
        <v>2</v>
      </c>
      <c r="M455" s="217">
        <f t="shared" si="8"/>
        <v>9</v>
      </c>
      <c r="N455" s="246"/>
      <c r="O455" s="246"/>
    </row>
    <row r="456" spans="1:15" x14ac:dyDescent="0.25">
      <c r="A456" s="183" t="s">
        <v>58</v>
      </c>
      <c r="B456" s="190" t="s">
        <v>1733</v>
      </c>
      <c r="C456" s="190" t="s">
        <v>179</v>
      </c>
      <c r="D456" s="19">
        <v>2005</v>
      </c>
      <c r="E456" s="183" t="s">
        <v>244</v>
      </c>
      <c r="H456" s="196" t="s">
        <v>1734</v>
      </c>
      <c r="I456" s="193"/>
      <c r="J456" s="193"/>
      <c r="K456" s="193">
        <v>1</v>
      </c>
      <c r="L456" s="193">
        <v>1</v>
      </c>
      <c r="M456" s="217">
        <f t="shared" si="8"/>
        <v>10</v>
      </c>
    </row>
    <row r="457" spans="1:15" x14ac:dyDescent="0.25">
      <c r="A457" s="183" t="s">
        <v>58</v>
      </c>
      <c r="B457" s="190" t="s">
        <v>1733</v>
      </c>
      <c r="C457" s="190" t="s">
        <v>1734</v>
      </c>
      <c r="D457" s="19">
        <v>1986</v>
      </c>
      <c r="E457" s="183" t="s">
        <v>244</v>
      </c>
      <c r="H457" s="196" t="s">
        <v>194</v>
      </c>
      <c r="I457" s="193"/>
      <c r="J457" s="193">
        <v>1</v>
      </c>
      <c r="K457" s="193"/>
      <c r="L457" s="193">
        <v>1</v>
      </c>
      <c r="M457" s="217">
        <f t="shared" si="8"/>
        <v>11</v>
      </c>
    </row>
    <row r="458" spans="1:15" x14ac:dyDescent="0.25">
      <c r="A458" s="185" t="s">
        <v>58</v>
      </c>
      <c r="B458" s="185" t="s">
        <v>192</v>
      </c>
      <c r="C458" s="185" t="s">
        <v>194</v>
      </c>
      <c r="D458" s="75">
        <v>1993</v>
      </c>
      <c r="E458" s="185" t="s">
        <v>1732</v>
      </c>
      <c r="H458" s="196" t="s">
        <v>585</v>
      </c>
      <c r="I458" s="193"/>
      <c r="J458" s="193">
        <v>1</v>
      </c>
      <c r="K458" s="193">
        <v>1</v>
      </c>
      <c r="L458" s="193">
        <v>2</v>
      </c>
      <c r="M458" s="217">
        <f t="shared" si="8"/>
        <v>12</v>
      </c>
    </row>
    <row r="459" spans="1:15" x14ac:dyDescent="0.25">
      <c r="A459" s="185" t="s">
        <v>58</v>
      </c>
      <c r="B459" s="185" t="s">
        <v>182</v>
      </c>
      <c r="C459" s="185" t="s">
        <v>585</v>
      </c>
      <c r="D459" s="75">
        <v>1992</v>
      </c>
      <c r="E459" s="185" t="s">
        <v>1732</v>
      </c>
      <c r="H459" s="196" t="s">
        <v>584</v>
      </c>
      <c r="I459" s="193"/>
      <c r="J459" s="193">
        <v>1</v>
      </c>
      <c r="K459" s="193">
        <v>1</v>
      </c>
      <c r="L459" s="193">
        <v>2</v>
      </c>
      <c r="M459" s="217">
        <f t="shared" si="8"/>
        <v>13</v>
      </c>
    </row>
    <row r="460" spans="1:15" x14ac:dyDescent="0.25">
      <c r="A460" s="183" t="s">
        <v>58</v>
      </c>
      <c r="B460" s="190" t="s">
        <v>1738</v>
      </c>
      <c r="C460" s="190" t="s">
        <v>585</v>
      </c>
      <c r="D460" s="19">
        <v>1991</v>
      </c>
      <c r="E460" s="183" t="s">
        <v>244</v>
      </c>
      <c r="H460" s="196" t="s">
        <v>176</v>
      </c>
      <c r="I460" s="193"/>
      <c r="J460" s="193">
        <v>1</v>
      </c>
      <c r="K460" s="193">
        <v>1</v>
      </c>
      <c r="L460" s="193">
        <v>2</v>
      </c>
      <c r="M460" s="217">
        <f t="shared" si="8"/>
        <v>14</v>
      </c>
    </row>
    <row r="461" spans="1:15" x14ac:dyDescent="0.25">
      <c r="A461" s="185" t="s">
        <v>58</v>
      </c>
      <c r="B461" s="185" t="s">
        <v>182</v>
      </c>
      <c r="C461" s="185" t="s">
        <v>584</v>
      </c>
      <c r="D461" s="75">
        <v>1998</v>
      </c>
      <c r="E461" s="185" t="s">
        <v>1732</v>
      </c>
      <c r="H461" s="196" t="s">
        <v>1735</v>
      </c>
      <c r="I461" s="193"/>
      <c r="J461" s="193"/>
      <c r="K461" s="193">
        <v>1</v>
      </c>
      <c r="L461" s="193">
        <v>1</v>
      </c>
      <c r="M461" s="217">
        <f t="shared" si="8"/>
        <v>15</v>
      </c>
    </row>
    <row r="462" spans="1:15" x14ac:dyDescent="0.25">
      <c r="A462" s="183" t="s">
        <v>58</v>
      </c>
      <c r="B462" s="190" t="s">
        <v>1738</v>
      </c>
      <c r="C462" s="190" t="s">
        <v>584</v>
      </c>
      <c r="D462" s="19">
        <v>1997</v>
      </c>
      <c r="E462" s="183" t="s">
        <v>244</v>
      </c>
      <c r="H462" s="196" t="s">
        <v>173</v>
      </c>
      <c r="I462" s="193"/>
      <c r="J462" s="193">
        <v>1</v>
      </c>
      <c r="K462" s="193">
        <v>1</v>
      </c>
      <c r="L462" s="193">
        <v>2</v>
      </c>
      <c r="M462" s="217">
        <f t="shared" si="8"/>
        <v>16</v>
      </c>
    </row>
    <row r="463" spans="1:15" x14ac:dyDescent="0.25">
      <c r="A463" s="185" t="s">
        <v>58</v>
      </c>
      <c r="B463" s="185" t="s">
        <v>82</v>
      </c>
      <c r="C463" s="185" t="s">
        <v>176</v>
      </c>
      <c r="D463" s="75">
        <v>2004</v>
      </c>
      <c r="E463" s="185" t="s">
        <v>1732</v>
      </c>
      <c r="H463" s="196" t="s">
        <v>189</v>
      </c>
      <c r="I463" s="193"/>
      <c r="J463" s="193">
        <v>1</v>
      </c>
      <c r="K463" s="193">
        <v>1</v>
      </c>
      <c r="L463" s="193">
        <v>2</v>
      </c>
      <c r="M463" s="217">
        <f t="shared" si="8"/>
        <v>17</v>
      </c>
    </row>
    <row r="464" spans="1:15" s="186" customFormat="1" x14ac:dyDescent="0.25">
      <c r="A464" s="183" t="s">
        <v>58</v>
      </c>
      <c r="B464" s="190" t="s">
        <v>82</v>
      </c>
      <c r="C464" s="190" t="s">
        <v>176</v>
      </c>
      <c r="D464" s="19">
        <v>2004</v>
      </c>
      <c r="E464" s="183" t="s">
        <v>244</v>
      </c>
      <c r="H464" s="196" t="s">
        <v>579</v>
      </c>
      <c r="I464" s="193"/>
      <c r="J464" s="193">
        <v>1</v>
      </c>
      <c r="K464" s="193">
        <v>1</v>
      </c>
      <c r="L464" s="193">
        <v>2</v>
      </c>
      <c r="M464" s="217">
        <f t="shared" si="8"/>
        <v>18</v>
      </c>
      <c r="N464" s="246"/>
      <c r="O464" s="246"/>
    </row>
    <row r="465" spans="1:15" s="186" customFormat="1" x14ac:dyDescent="0.25">
      <c r="A465" s="183" t="s">
        <v>58</v>
      </c>
      <c r="B465" s="190" t="s">
        <v>1733</v>
      </c>
      <c r="C465" s="190" t="s">
        <v>1735</v>
      </c>
      <c r="D465" s="19">
        <v>1986</v>
      </c>
      <c r="E465" s="183" t="s">
        <v>244</v>
      </c>
      <c r="H465" s="196" t="s">
        <v>580</v>
      </c>
      <c r="I465" s="193"/>
      <c r="J465" s="193">
        <v>1</v>
      </c>
      <c r="K465" s="193">
        <v>1</v>
      </c>
      <c r="L465" s="193">
        <v>2</v>
      </c>
      <c r="M465" s="217">
        <f t="shared" si="8"/>
        <v>19</v>
      </c>
      <c r="N465" s="246"/>
      <c r="O465" s="246"/>
    </row>
    <row r="466" spans="1:15" s="186" customFormat="1" x14ac:dyDescent="0.25">
      <c r="A466" s="185" t="s">
        <v>58</v>
      </c>
      <c r="B466" s="185" t="s">
        <v>82</v>
      </c>
      <c r="C466" s="185" t="s">
        <v>173</v>
      </c>
      <c r="D466" s="75">
        <v>1982</v>
      </c>
      <c r="E466" s="185" t="s">
        <v>1732</v>
      </c>
      <c r="H466" s="196" t="s">
        <v>581</v>
      </c>
      <c r="I466" s="193"/>
      <c r="J466" s="193">
        <v>1</v>
      </c>
      <c r="K466" s="193">
        <v>1</v>
      </c>
      <c r="L466" s="193">
        <v>2</v>
      </c>
      <c r="M466" s="217">
        <f t="shared" si="8"/>
        <v>20</v>
      </c>
      <c r="N466" s="246"/>
      <c r="O466" s="246"/>
    </row>
    <row r="467" spans="1:15" s="186" customFormat="1" x14ac:dyDescent="0.25">
      <c r="A467" s="183" t="s">
        <v>58</v>
      </c>
      <c r="B467" s="190" t="s">
        <v>82</v>
      </c>
      <c r="C467" s="190" t="s">
        <v>173</v>
      </c>
      <c r="D467" s="19">
        <v>1982</v>
      </c>
      <c r="E467" s="183" t="s">
        <v>244</v>
      </c>
      <c r="H467" s="196" t="s">
        <v>582</v>
      </c>
      <c r="I467" s="193"/>
      <c r="J467" s="193">
        <v>1</v>
      </c>
      <c r="K467" s="193">
        <v>1</v>
      </c>
      <c r="L467" s="193">
        <v>2</v>
      </c>
      <c r="M467" s="217">
        <f t="shared" si="8"/>
        <v>21</v>
      </c>
      <c r="N467" s="246"/>
      <c r="O467" s="246"/>
    </row>
    <row r="468" spans="1:15" s="186" customFormat="1" x14ac:dyDescent="0.25">
      <c r="A468" s="185" t="s">
        <v>58</v>
      </c>
      <c r="B468" s="185" t="s">
        <v>188</v>
      </c>
      <c r="C468" s="185" t="s">
        <v>189</v>
      </c>
      <c r="D468" s="75">
        <v>2008</v>
      </c>
      <c r="E468" s="185" t="s">
        <v>1732</v>
      </c>
      <c r="H468" s="196" t="s">
        <v>197</v>
      </c>
      <c r="I468" s="193"/>
      <c r="J468" s="193">
        <v>1</v>
      </c>
      <c r="K468" s="193">
        <v>1</v>
      </c>
      <c r="L468" s="193">
        <v>2</v>
      </c>
      <c r="M468" s="217">
        <f t="shared" si="8"/>
        <v>22</v>
      </c>
      <c r="N468" s="246"/>
      <c r="O468" s="246"/>
    </row>
    <row r="469" spans="1:15" s="186" customFormat="1" x14ac:dyDescent="0.25">
      <c r="A469" s="183" t="s">
        <v>58</v>
      </c>
      <c r="B469" s="190" t="s">
        <v>1744</v>
      </c>
      <c r="C469" s="190" t="s">
        <v>189</v>
      </c>
      <c r="D469" s="19">
        <v>2008</v>
      </c>
      <c r="E469" s="183" t="s">
        <v>244</v>
      </c>
      <c r="H469" s="196" t="s">
        <v>1739</v>
      </c>
      <c r="I469" s="193"/>
      <c r="J469" s="193"/>
      <c r="K469" s="193">
        <v>1</v>
      </c>
      <c r="L469" s="193">
        <v>1</v>
      </c>
      <c r="M469" s="217">
        <f t="shared" si="8"/>
        <v>23</v>
      </c>
      <c r="N469" s="246"/>
      <c r="O469" s="246"/>
    </row>
    <row r="470" spans="1:15" s="186" customFormat="1" x14ac:dyDescent="0.25">
      <c r="A470" s="185" t="s">
        <v>58</v>
      </c>
      <c r="B470" s="185" t="s">
        <v>183</v>
      </c>
      <c r="C470" s="185" t="s">
        <v>579</v>
      </c>
      <c r="D470" s="75">
        <v>1994</v>
      </c>
      <c r="E470" s="185" t="s">
        <v>1732</v>
      </c>
      <c r="H470" s="196" t="s">
        <v>186</v>
      </c>
      <c r="I470" s="193"/>
      <c r="J470" s="193">
        <v>1</v>
      </c>
      <c r="K470" s="193">
        <v>1</v>
      </c>
      <c r="L470" s="193">
        <v>2</v>
      </c>
      <c r="M470" s="217">
        <f t="shared" si="8"/>
        <v>24</v>
      </c>
      <c r="N470" s="246"/>
      <c r="O470" s="246"/>
    </row>
    <row r="471" spans="1:15" s="186" customFormat="1" x14ac:dyDescent="0.25">
      <c r="A471" s="183" t="s">
        <v>58</v>
      </c>
      <c r="B471" s="190" t="s">
        <v>1743</v>
      </c>
      <c r="C471" s="190" t="s">
        <v>579</v>
      </c>
      <c r="D471" s="19">
        <v>1994</v>
      </c>
      <c r="E471" s="183" t="s">
        <v>244</v>
      </c>
      <c r="H471" s="196" t="s">
        <v>583</v>
      </c>
      <c r="I471" s="193"/>
      <c r="J471" s="193">
        <v>1</v>
      </c>
      <c r="K471" s="193">
        <v>1</v>
      </c>
      <c r="L471" s="193">
        <v>2</v>
      </c>
      <c r="M471" s="217">
        <f t="shared" si="8"/>
        <v>25</v>
      </c>
      <c r="N471" s="246"/>
      <c r="O471" s="246"/>
    </row>
    <row r="472" spans="1:15" x14ac:dyDescent="0.25">
      <c r="A472" s="185" t="s">
        <v>58</v>
      </c>
      <c r="B472" s="185" t="s">
        <v>182</v>
      </c>
      <c r="C472" s="185" t="s">
        <v>580</v>
      </c>
      <c r="D472" s="75">
        <v>1982</v>
      </c>
      <c r="E472" s="185" t="s">
        <v>1732</v>
      </c>
      <c r="H472" s="196" t="s">
        <v>185</v>
      </c>
      <c r="I472" s="193"/>
      <c r="J472" s="193">
        <v>1</v>
      </c>
      <c r="K472" s="193">
        <v>1</v>
      </c>
      <c r="L472" s="193">
        <v>2</v>
      </c>
      <c r="M472" s="217">
        <f t="shared" si="8"/>
        <v>26</v>
      </c>
    </row>
    <row r="473" spans="1:15" x14ac:dyDescent="0.25">
      <c r="A473" s="183" t="s">
        <v>58</v>
      </c>
      <c r="B473" s="190" t="s">
        <v>1738</v>
      </c>
      <c r="C473" s="190" t="s">
        <v>580</v>
      </c>
      <c r="D473" s="19">
        <v>1982</v>
      </c>
      <c r="E473" s="183" t="s">
        <v>244</v>
      </c>
      <c r="H473" s="196" t="s">
        <v>199</v>
      </c>
      <c r="I473" s="193"/>
      <c r="J473" s="193">
        <v>1</v>
      </c>
      <c r="K473" s="193">
        <v>1</v>
      </c>
      <c r="L473" s="193">
        <v>2</v>
      </c>
      <c r="M473" s="217">
        <f t="shared" si="8"/>
        <v>27</v>
      </c>
    </row>
    <row r="474" spans="1:15" x14ac:dyDescent="0.25">
      <c r="A474" s="185" t="s">
        <v>58</v>
      </c>
      <c r="B474" s="185" t="s">
        <v>84</v>
      </c>
      <c r="C474" s="185" t="s">
        <v>581</v>
      </c>
      <c r="D474" s="75">
        <v>1994</v>
      </c>
      <c r="E474" s="185" t="s">
        <v>1732</v>
      </c>
      <c r="H474" s="196" t="s">
        <v>1741</v>
      </c>
      <c r="I474" s="193"/>
      <c r="J474" s="193"/>
      <c r="K474" s="193">
        <v>1</v>
      </c>
      <c r="L474" s="193">
        <v>1</v>
      </c>
      <c r="M474" s="217">
        <f t="shared" si="8"/>
        <v>28</v>
      </c>
    </row>
    <row r="475" spans="1:15" x14ac:dyDescent="0.25">
      <c r="A475" s="183" t="s">
        <v>58</v>
      </c>
      <c r="B475" s="190" t="s">
        <v>1736</v>
      </c>
      <c r="C475" s="190" t="s">
        <v>581</v>
      </c>
      <c r="D475" s="19">
        <v>1994</v>
      </c>
      <c r="E475" s="183" t="s">
        <v>244</v>
      </c>
      <c r="H475" s="196" t="s">
        <v>201</v>
      </c>
      <c r="I475" s="193"/>
      <c r="J475" s="193">
        <v>1</v>
      </c>
      <c r="K475" s="193">
        <v>1</v>
      </c>
      <c r="L475" s="193">
        <v>2</v>
      </c>
      <c r="M475" s="217">
        <f t="shared" si="8"/>
        <v>29</v>
      </c>
    </row>
    <row r="476" spans="1:15" s="186" customFormat="1" x14ac:dyDescent="0.25">
      <c r="A476" s="185" t="s">
        <v>58</v>
      </c>
      <c r="B476" s="185" t="s">
        <v>82</v>
      </c>
      <c r="C476" s="185" t="s">
        <v>582</v>
      </c>
      <c r="D476" s="75">
        <v>1999</v>
      </c>
      <c r="E476" s="185" t="s">
        <v>1732</v>
      </c>
      <c r="H476" s="196" t="s">
        <v>175</v>
      </c>
      <c r="I476" s="193"/>
      <c r="J476" s="193">
        <v>1</v>
      </c>
      <c r="K476" s="193">
        <v>1</v>
      </c>
      <c r="L476" s="193">
        <v>2</v>
      </c>
      <c r="M476" s="217">
        <f t="shared" si="8"/>
        <v>30</v>
      </c>
      <c r="N476" s="246"/>
      <c r="O476" s="246"/>
    </row>
    <row r="477" spans="1:15" x14ac:dyDescent="0.25">
      <c r="A477" s="183" t="s">
        <v>58</v>
      </c>
      <c r="B477" s="190" t="s">
        <v>82</v>
      </c>
      <c r="C477" s="190" t="s">
        <v>582</v>
      </c>
      <c r="D477" s="19">
        <v>1999</v>
      </c>
      <c r="E477" s="183" t="s">
        <v>244</v>
      </c>
      <c r="H477" s="196" t="s">
        <v>174</v>
      </c>
      <c r="I477" s="193"/>
      <c r="J477" s="193">
        <v>1</v>
      </c>
      <c r="K477" s="193">
        <v>1</v>
      </c>
      <c r="L477" s="193">
        <v>2</v>
      </c>
      <c r="M477" s="217">
        <f t="shared" si="8"/>
        <v>31</v>
      </c>
    </row>
    <row r="478" spans="1:15" x14ac:dyDescent="0.25">
      <c r="A478" s="185" t="s">
        <v>58</v>
      </c>
      <c r="B478" s="185" t="s">
        <v>192</v>
      </c>
      <c r="C478" s="185" t="s">
        <v>197</v>
      </c>
      <c r="D478" s="75">
        <v>1997</v>
      </c>
      <c r="E478" s="185" t="s">
        <v>1732</v>
      </c>
      <c r="H478" s="196" t="s">
        <v>578</v>
      </c>
      <c r="I478" s="193"/>
      <c r="J478" s="193">
        <v>1</v>
      </c>
      <c r="K478" s="193">
        <v>1</v>
      </c>
      <c r="L478" s="193">
        <v>2</v>
      </c>
      <c r="M478" s="217">
        <f t="shared" si="8"/>
        <v>32</v>
      </c>
    </row>
    <row r="479" spans="1:15" s="186" customFormat="1" x14ac:dyDescent="0.25">
      <c r="A479" s="183" t="s">
        <v>58</v>
      </c>
      <c r="B479" s="190" t="s">
        <v>192</v>
      </c>
      <c r="C479" s="190" t="s">
        <v>197</v>
      </c>
      <c r="D479" s="19">
        <v>1997</v>
      </c>
      <c r="E479" s="183" t="s">
        <v>244</v>
      </c>
      <c r="H479" s="196" t="s">
        <v>577</v>
      </c>
      <c r="I479" s="193"/>
      <c r="J479" s="193">
        <v>1</v>
      </c>
      <c r="K479" s="193">
        <v>1</v>
      </c>
      <c r="L479" s="193">
        <v>2</v>
      </c>
      <c r="M479" s="217">
        <f t="shared" si="8"/>
        <v>33</v>
      </c>
      <c r="N479" s="246"/>
      <c r="O479" s="246"/>
    </row>
    <row r="480" spans="1:15" x14ac:dyDescent="0.25">
      <c r="A480" s="183" t="s">
        <v>58</v>
      </c>
      <c r="B480" s="190" t="s">
        <v>183</v>
      </c>
      <c r="C480" s="190" t="s">
        <v>1739</v>
      </c>
      <c r="D480" s="19">
        <v>1984</v>
      </c>
      <c r="E480" s="183" t="s">
        <v>244</v>
      </c>
      <c r="H480" s="196" t="s">
        <v>198</v>
      </c>
      <c r="I480" s="193"/>
      <c r="J480" s="193">
        <v>1</v>
      </c>
      <c r="K480" s="193">
        <v>1</v>
      </c>
      <c r="L480" s="193">
        <v>2</v>
      </c>
      <c r="M480" s="217">
        <f t="shared" si="8"/>
        <v>34</v>
      </c>
    </row>
    <row r="481" spans="1:15" x14ac:dyDescent="0.25">
      <c r="A481" s="185" t="s">
        <v>58</v>
      </c>
      <c r="B481" s="185" t="s">
        <v>183</v>
      </c>
      <c r="C481" s="185" t="s">
        <v>186</v>
      </c>
      <c r="D481" s="75">
        <v>1996</v>
      </c>
      <c r="E481" s="185" t="s">
        <v>1732</v>
      </c>
      <c r="H481" s="196" t="s">
        <v>187</v>
      </c>
      <c r="I481" s="193"/>
      <c r="J481" s="193">
        <v>1</v>
      </c>
      <c r="K481" s="193">
        <v>1</v>
      </c>
      <c r="L481" s="193">
        <v>2</v>
      </c>
      <c r="M481" s="217">
        <f t="shared" si="8"/>
        <v>35</v>
      </c>
    </row>
    <row r="482" spans="1:15" s="186" customFormat="1" x14ac:dyDescent="0.25">
      <c r="A482" s="183" t="s">
        <v>58</v>
      </c>
      <c r="B482" s="190" t="s">
        <v>183</v>
      </c>
      <c r="C482" s="190" t="s">
        <v>186</v>
      </c>
      <c r="D482" s="19">
        <v>1996</v>
      </c>
      <c r="E482" s="183" t="s">
        <v>244</v>
      </c>
      <c r="H482" s="196" t="s">
        <v>191</v>
      </c>
      <c r="I482" s="193"/>
      <c r="J482" s="193">
        <v>1</v>
      </c>
      <c r="K482" s="193">
        <v>1</v>
      </c>
      <c r="L482" s="193">
        <v>2</v>
      </c>
      <c r="M482" s="217">
        <f t="shared" si="8"/>
        <v>36</v>
      </c>
      <c r="N482" s="246"/>
      <c r="O482" s="246"/>
    </row>
    <row r="483" spans="1:15" s="186" customFormat="1" x14ac:dyDescent="0.25">
      <c r="A483" s="185" t="s">
        <v>58</v>
      </c>
      <c r="B483" s="185" t="s">
        <v>181</v>
      </c>
      <c r="C483" s="185" t="s">
        <v>583</v>
      </c>
      <c r="D483" s="75">
        <v>1997</v>
      </c>
      <c r="E483" s="185" t="s">
        <v>1732</v>
      </c>
      <c r="H483" s="196" t="s">
        <v>193</v>
      </c>
      <c r="I483" s="193"/>
      <c r="J483" s="193">
        <v>1</v>
      </c>
      <c r="K483" s="193">
        <v>1</v>
      </c>
      <c r="L483" s="193">
        <v>2</v>
      </c>
      <c r="M483" s="217">
        <f t="shared" si="8"/>
        <v>37</v>
      </c>
      <c r="N483" s="246"/>
      <c r="O483" s="246"/>
    </row>
    <row r="484" spans="1:15" s="186" customFormat="1" x14ac:dyDescent="0.25">
      <c r="A484" s="183" t="s">
        <v>58</v>
      </c>
      <c r="B484" s="190" t="s">
        <v>1737</v>
      </c>
      <c r="C484" s="190" t="s">
        <v>583</v>
      </c>
      <c r="D484" s="19">
        <v>1997</v>
      </c>
      <c r="E484" s="183" t="s">
        <v>244</v>
      </c>
      <c r="H484" s="196" t="s">
        <v>632</v>
      </c>
      <c r="I484" s="193"/>
      <c r="J484" s="193">
        <v>1</v>
      </c>
      <c r="K484" s="193"/>
      <c r="L484" s="193">
        <v>1</v>
      </c>
      <c r="M484" s="217">
        <f t="shared" si="8"/>
        <v>38</v>
      </c>
      <c r="N484" s="246"/>
      <c r="O484" s="246"/>
    </row>
    <row r="485" spans="1:15" s="186" customFormat="1" x14ac:dyDescent="0.25">
      <c r="A485" s="185" t="s">
        <v>58</v>
      </c>
      <c r="B485" s="185" t="s">
        <v>183</v>
      </c>
      <c r="C485" s="185" t="s">
        <v>185</v>
      </c>
      <c r="D485" s="75">
        <v>1987</v>
      </c>
      <c r="E485" s="185" t="s">
        <v>1732</v>
      </c>
      <c r="H485" s="196" t="s">
        <v>1740</v>
      </c>
      <c r="I485" s="193"/>
      <c r="J485" s="193"/>
      <c r="K485" s="193">
        <v>1</v>
      </c>
      <c r="L485" s="193">
        <v>1</v>
      </c>
      <c r="M485" s="217">
        <f t="shared" si="8"/>
        <v>39</v>
      </c>
      <c r="N485" s="246"/>
      <c r="O485" s="246"/>
    </row>
    <row r="486" spans="1:15" s="186" customFormat="1" x14ac:dyDescent="0.25">
      <c r="A486" s="183" t="s">
        <v>58</v>
      </c>
      <c r="B486" s="190" t="s">
        <v>183</v>
      </c>
      <c r="C486" s="190" t="s">
        <v>185</v>
      </c>
      <c r="D486" s="19">
        <v>1987</v>
      </c>
      <c r="E486" s="183" t="s">
        <v>244</v>
      </c>
      <c r="H486" s="196" t="s">
        <v>592</v>
      </c>
      <c r="I486" s="193"/>
      <c r="J486" s="193">
        <v>1</v>
      </c>
      <c r="K486" s="193"/>
      <c r="L486" s="193">
        <v>1</v>
      </c>
      <c r="M486" s="217">
        <f t="shared" si="8"/>
        <v>40</v>
      </c>
      <c r="N486" s="246"/>
      <c r="O486" s="246"/>
    </row>
    <row r="487" spans="1:15" x14ac:dyDescent="0.25">
      <c r="A487" s="185" t="s">
        <v>58</v>
      </c>
      <c r="B487" s="185" t="s">
        <v>88</v>
      </c>
      <c r="C487" s="185" t="s">
        <v>199</v>
      </c>
      <c r="D487" s="75">
        <v>2004</v>
      </c>
      <c r="E487" s="185" t="s">
        <v>1732</v>
      </c>
      <c r="H487" s="196" t="s">
        <v>591</v>
      </c>
      <c r="I487" s="193"/>
      <c r="J487" s="193">
        <v>1</v>
      </c>
      <c r="K487" s="193"/>
      <c r="L487" s="193">
        <v>1</v>
      </c>
      <c r="M487" s="217">
        <f t="shared" si="8"/>
        <v>41</v>
      </c>
    </row>
    <row r="488" spans="1:15" x14ac:dyDescent="0.25">
      <c r="A488" s="183" t="s">
        <v>58</v>
      </c>
      <c r="B488" s="190" t="s">
        <v>1746</v>
      </c>
      <c r="C488" s="190" t="s">
        <v>199</v>
      </c>
      <c r="D488" s="19">
        <v>2004</v>
      </c>
      <c r="E488" s="183" t="s">
        <v>244</v>
      </c>
      <c r="H488" s="196" t="s">
        <v>279</v>
      </c>
      <c r="I488" s="193"/>
      <c r="J488" s="193">
        <v>1</v>
      </c>
      <c r="K488" s="193"/>
      <c r="L488" s="193">
        <v>1</v>
      </c>
      <c r="M488" s="217">
        <f t="shared" si="8"/>
        <v>42</v>
      </c>
    </row>
    <row r="489" spans="1:15" x14ac:dyDescent="0.25">
      <c r="A489" s="183" t="s">
        <v>58</v>
      </c>
      <c r="B489" s="190" t="s">
        <v>183</v>
      </c>
      <c r="C489" s="190" t="s">
        <v>1741</v>
      </c>
      <c r="D489" s="19">
        <v>1982</v>
      </c>
      <c r="E489" s="183" t="s">
        <v>244</v>
      </c>
      <c r="H489" s="196" t="s">
        <v>177</v>
      </c>
      <c r="I489" s="193"/>
      <c r="J489" s="193">
        <v>1</v>
      </c>
      <c r="K489" s="193">
        <v>1</v>
      </c>
      <c r="L489" s="193">
        <v>2</v>
      </c>
      <c r="M489" s="217">
        <f t="shared" si="8"/>
        <v>43</v>
      </c>
      <c r="N489" s="246">
        <f>M489</f>
        <v>43</v>
      </c>
      <c r="O489" s="246" t="str">
        <f>H446</f>
        <v>USA</v>
      </c>
    </row>
    <row r="490" spans="1:15" s="186" customFormat="1" x14ac:dyDescent="0.25">
      <c r="A490" s="185" t="s">
        <v>58</v>
      </c>
      <c r="B490" s="185" t="s">
        <v>96</v>
      </c>
      <c r="C490" s="185" t="s">
        <v>201</v>
      </c>
      <c r="D490" s="75">
        <v>1995</v>
      </c>
      <c r="E490" s="185" t="s">
        <v>1732</v>
      </c>
      <c r="H490" s="195" t="s">
        <v>1310</v>
      </c>
      <c r="I490" s="193">
        <v>9</v>
      </c>
      <c r="J490" s="193"/>
      <c r="K490" s="193"/>
      <c r="L490" s="193">
        <v>9</v>
      </c>
      <c r="M490" s="217"/>
      <c r="N490" s="246"/>
      <c r="O490" s="246"/>
    </row>
    <row r="491" spans="1:15" s="186" customFormat="1" x14ac:dyDescent="0.25">
      <c r="A491" s="183" t="s">
        <v>58</v>
      </c>
      <c r="B491" s="190" t="s">
        <v>183</v>
      </c>
      <c r="C491" s="190" t="s">
        <v>201</v>
      </c>
      <c r="D491" s="19">
        <v>1995</v>
      </c>
      <c r="E491" s="183" t="s">
        <v>244</v>
      </c>
      <c r="H491" s="196" t="s">
        <v>1317</v>
      </c>
      <c r="I491" s="193">
        <v>1</v>
      </c>
      <c r="J491" s="193"/>
      <c r="K491" s="193"/>
      <c r="L491" s="193">
        <v>1</v>
      </c>
      <c r="M491" s="217">
        <f t="shared" si="8"/>
        <v>1</v>
      </c>
      <c r="N491" s="246"/>
      <c r="O491" s="246"/>
    </row>
    <row r="492" spans="1:15" s="186" customFormat="1" x14ac:dyDescent="0.25">
      <c r="A492" s="185" t="s">
        <v>58</v>
      </c>
      <c r="B492" s="185" t="s">
        <v>82</v>
      </c>
      <c r="C492" s="185" t="s">
        <v>175</v>
      </c>
      <c r="D492" s="75">
        <v>1998</v>
      </c>
      <c r="E492" s="185" t="s">
        <v>1732</v>
      </c>
      <c r="H492" s="196" t="s">
        <v>1307</v>
      </c>
      <c r="I492" s="193">
        <v>1</v>
      </c>
      <c r="J492" s="193"/>
      <c r="K492" s="193"/>
      <c r="L492" s="193">
        <v>1</v>
      </c>
      <c r="M492" s="217">
        <f t="shared" si="8"/>
        <v>2</v>
      </c>
      <c r="N492" s="246"/>
      <c r="O492" s="246"/>
    </row>
    <row r="493" spans="1:15" s="186" customFormat="1" x14ac:dyDescent="0.25">
      <c r="A493" s="183" t="s">
        <v>58</v>
      </c>
      <c r="B493" s="190" t="s">
        <v>82</v>
      </c>
      <c r="C493" s="190" t="s">
        <v>175</v>
      </c>
      <c r="D493" s="19">
        <v>1998</v>
      </c>
      <c r="E493" s="183" t="s">
        <v>244</v>
      </c>
      <c r="H493" s="196" t="s">
        <v>1322</v>
      </c>
      <c r="I493" s="193">
        <v>1</v>
      </c>
      <c r="J493" s="193"/>
      <c r="K493" s="193"/>
      <c r="L493" s="193">
        <v>1</v>
      </c>
      <c r="M493" s="217">
        <f t="shared" si="8"/>
        <v>3</v>
      </c>
      <c r="N493" s="246"/>
      <c r="O493" s="246"/>
    </row>
    <row r="494" spans="1:15" x14ac:dyDescent="0.25">
      <c r="A494" s="185" t="s">
        <v>58</v>
      </c>
      <c r="B494" s="185" t="s">
        <v>82</v>
      </c>
      <c r="C494" s="185" t="s">
        <v>174</v>
      </c>
      <c r="D494" s="75">
        <v>1994</v>
      </c>
      <c r="E494" s="185" t="s">
        <v>1732</v>
      </c>
      <c r="H494" s="196" t="s">
        <v>1311</v>
      </c>
      <c r="I494" s="193">
        <v>1</v>
      </c>
      <c r="J494" s="193"/>
      <c r="K494" s="193"/>
      <c r="L494" s="193">
        <v>1</v>
      </c>
      <c r="M494" s="217">
        <f t="shared" si="8"/>
        <v>4</v>
      </c>
    </row>
    <row r="495" spans="1:15" x14ac:dyDescent="0.25">
      <c r="A495" s="183" t="s">
        <v>58</v>
      </c>
      <c r="B495" s="190" t="s">
        <v>82</v>
      </c>
      <c r="C495" s="190" t="s">
        <v>174</v>
      </c>
      <c r="D495" s="19">
        <v>1994</v>
      </c>
      <c r="E495" s="183" t="s">
        <v>244</v>
      </c>
      <c r="H495" s="196" t="s">
        <v>1313</v>
      </c>
      <c r="I495" s="193">
        <v>1</v>
      </c>
      <c r="J495" s="193"/>
      <c r="K495" s="193"/>
      <c r="L495" s="193">
        <v>1</v>
      </c>
      <c r="M495" s="217">
        <f t="shared" si="8"/>
        <v>5</v>
      </c>
    </row>
    <row r="496" spans="1:15" x14ac:dyDescent="0.25">
      <c r="A496" s="185" t="s">
        <v>58</v>
      </c>
      <c r="B496" s="185" t="s">
        <v>84</v>
      </c>
      <c r="C496" s="185" t="s">
        <v>578</v>
      </c>
      <c r="D496" s="75">
        <v>1997</v>
      </c>
      <c r="E496" s="185" t="s">
        <v>1732</v>
      </c>
      <c r="H496" s="196" t="s">
        <v>1315</v>
      </c>
      <c r="I496" s="193">
        <v>1</v>
      </c>
      <c r="J496" s="193"/>
      <c r="K496" s="193"/>
      <c r="L496" s="193">
        <v>1</v>
      </c>
      <c r="M496" s="217">
        <f t="shared" si="8"/>
        <v>6</v>
      </c>
    </row>
    <row r="497" spans="1:15" x14ac:dyDescent="0.25">
      <c r="A497" s="183" t="s">
        <v>58</v>
      </c>
      <c r="B497" s="190" t="s">
        <v>1736</v>
      </c>
      <c r="C497" s="188" t="s">
        <v>578</v>
      </c>
      <c r="D497" s="19">
        <v>1997</v>
      </c>
      <c r="E497" s="183" t="s">
        <v>244</v>
      </c>
      <c r="H497" s="196" t="s">
        <v>1324</v>
      </c>
      <c r="I497" s="193">
        <v>1</v>
      </c>
      <c r="J497" s="193"/>
      <c r="K497" s="193"/>
      <c r="L497" s="193">
        <v>1</v>
      </c>
      <c r="M497" s="217">
        <f t="shared" si="8"/>
        <v>7</v>
      </c>
    </row>
    <row r="498" spans="1:15" x14ac:dyDescent="0.25">
      <c r="A498" s="185" t="s">
        <v>58</v>
      </c>
      <c r="B498" s="185" t="s">
        <v>188</v>
      </c>
      <c r="C498" s="185" t="s">
        <v>577</v>
      </c>
      <c r="D498" s="75">
        <v>2004</v>
      </c>
      <c r="E498" s="185" t="s">
        <v>1732</v>
      </c>
      <c r="H498" s="196" t="s">
        <v>1321</v>
      </c>
      <c r="I498" s="193">
        <v>1</v>
      </c>
      <c r="J498" s="193"/>
      <c r="K498" s="193"/>
      <c r="L498" s="193">
        <v>1</v>
      </c>
      <c r="M498" s="217">
        <f t="shared" si="8"/>
        <v>8</v>
      </c>
    </row>
    <row r="499" spans="1:15" x14ac:dyDescent="0.25">
      <c r="A499" s="183" t="s">
        <v>58</v>
      </c>
      <c r="B499" s="190" t="s">
        <v>1747</v>
      </c>
      <c r="C499" s="190" t="s">
        <v>577</v>
      </c>
      <c r="D499" s="19">
        <v>2004</v>
      </c>
      <c r="E499" s="183" t="s">
        <v>244</v>
      </c>
      <c r="H499" s="196" t="s">
        <v>1319</v>
      </c>
      <c r="I499" s="193">
        <v>1</v>
      </c>
      <c r="J499" s="193"/>
      <c r="K499" s="193"/>
      <c r="L499" s="193">
        <v>1</v>
      </c>
      <c r="M499" s="217">
        <f t="shared" ref="M499:M504" si="9">M498+1</f>
        <v>9</v>
      </c>
      <c r="N499" s="246">
        <f>M499</f>
        <v>9</v>
      </c>
      <c r="O499" s="246" t="str">
        <f>H490</f>
        <v>Zambia</v>
      </c>
    </row>
    <row r="500" spans="1:15" x14ac:dyDescent="0.25">
      <c r="A500" s="185" t="s">
        <v>58</v>
      </c>
      <c r="B500" s="185" t="s">
        <v>192</v>
      </c>
      <c r="C500" s="185" t="s">
        <v>198</v>
      </c>
      <c r="D500" s="75">
        <v>2008</v>
      </c>
      <c r="E500" s="185" t="s">
        <v>1732</v>
      </c>
      <c r="H500" s="195" t="s">
        <v>1325</v>
      </c>
      <c r="I500" s="193">
        <v>3</v>
      </c>
      <c r="J500" s="193"/>
      <c r="K500" s="193"/>
      <c r="L500" s="193">
        <v>3</v>
      </c>
    </row>
    <row r="501" spans="1:15" x14ac:dyDescent="0.25">
      <c r="A501" s="183" t="s">
        <v>58</v>
      </c>
      <c r="B501" s="190" t="s">
        <v>192</v>
      </c>
      <c r="C501" s="190" t="s">
        <v>1745</v>
      </c>
      <c r="D501" s="19">
        <v>2008</v>
      </c>
      <c r="E501" s="183" t="s">
        <v>244</v>
      </c>
      <c r="H501" s="196" t="s">
        <v>1307</v>
      </c>
      <c r="I501" s="193">
        <v>1</v>
      </c>
      <c r="J501" s="193"/>
      <c r="K501" s="193"/>
      <c r="L501" s="193">
        <v>1</v>
      </c>
      <c r="M501" s="217">
        <f t="shared" si="9"/>
        <v>1</v>
      </c>
    </row>
    <row r="502" spans="1:15" x14ac:dyDescent="0.25">
      <c r="A502" s="185" t="s">
        <v>58</v>
      </c>
      <c r="B502" s="185" t="s">
        <v>183</v>
      </c>
      <c r="C502" s="185" t="s">
        <v>187</v>
      </c>
      <c r="D502" s="75">
        <v>2003</v>
      </c>
      <c r="E502" s="185" t="s">
        <v>1732</v>
      </c>
      <c r="H502" s="196" t="s">
        <v>1327</v>
      </c>
      <c r="I502" s="193">
        <v>1</v>
      </c>
      <c r="J502" s="193"/>
      <c r="K502" s="193"/>
      <c r="L502" s="193">
        <v>1</v>
      </c>
      <c r="M502" s="217">
        <f t="shared" si="9"/>
        <v>2</v>
      </c>
    </row>
    <row r="503" spans="1:15" x14ac:dyDescent="0.25">
      <c r="A503" s="183" t="s">
        <v>58</v>
      </c>
      <c r="B503" s="190" t="s">
        <v>183</v>
      </c>
      <c r="C503" s="190" t="s">
        <v>187</v>
      </c>
      <c r="D503" s="19">
        <v>2003</v>
      </c>
      <c r="E503" s="183" t="s">
        <v>244</v>
      </c>
      <c r="H503" s="196" t="s">
        <v>1326</v>
      </c>
      <c r="I503" s="193">
        <v>1</v>
      </c>
      <c r="J503" s="193"/>
      <c r="K503" s="193"/>
      <c r="L503" s="193">
        <v>1</v>
      </c>
      <c r="M503" s="217">
        <f t="shared" si="9"/>
        <v>3</v>
      </c>
    </row>
    <row r="504" spans="1:15" s="186" customFormat="1" x14ac:dyDescent="0.25">
      <c r="A504" s="185" t="s">
        <v>58</v>
      </c>
      <c r="B504" s="185" t="s">
        <v>190</v>
      </c>
      <c r="C504" s="185" t="s">
        <v>191</v>
      </c>
      <c r="D504" s="75">
        <v>2005</v>
      </c>
      <c r="E504" s="185" t="s">
        <v>1732</v>
      </c>
      <c r="H504" s="195" t="s">
        <v>329</v>
      </c>
      <c r="I504" s="193">
        <v>341</v>
      </c>
      <c r="J504" s="193">
        <v>146</v>
      </c>
      <c r="K504" s="193">
        <v>38</v>
      </c>
      <c r="L504" s="193">
        <v>525</v>
      </c>
      <c r="M504" s="217">
        <f t="shared" si="9"/>
        <v>4</v>
      </c>
      <c r="N504" s="246">
        <f>M504</f>
        <v>4</v>
      </c>
      <c r="O504" s="246" t="str">
        <f>H500</f>
        <v>Zimbabwe</v>
      </c>
    </row>
    <row r="505" spans="1:15" x14ac:dyDescent="0.25">
      <c r="A505" s="183" t="s">
        <v>58</v>
      </c>
      <c r="B505" s="190" t="s">
        <v>190</v>
      </c>
      <c r="C505" s="190" t="s">
        <v>191</v>
      </c>
      <c r="D505" s="19">
        <v>2005</v>
      </c>
      <c r="E505" s="183" t="s">
        <v>244</v>
      </c>
      <c r="I505"/>
    </row>
    <row r="506" spans="1:15" s="186" customFormat="1" x14ac:dyDescent="0.25">
      <c r="A506" s="185" t="s">
        <v>58</v>
      </c>
      <c r="B506" s="185" t="s">
        <v>192</v>
      </c>
      <c r="C506" s="185" t="s">
        <v>193</v>
      </c>
      <c r="D506" s="75">
        <v>1989</v>
      </c>
      <c r="E506" s="185" t="s">
        <v>1732</v>
      </c>
      <c r="H506"/>
      <c r="I506"/>
      <c r="J506" s="75"/>
      <c r="K506" s="75"/>
      <c r="M506" s="229"/>
      <c r="N506" s="246">
        <f>SUM(N6:N504)</f>
        <v>473</v>
      </c>
      <c r="O506" s="246"/>
    </row>
    <row r="507" spans="1:15" x14ac:dyDescent="0.25">
      <c r="A507" s="183" t="s">
        <v>58</v>
      </c>
      <c r="B507" s="190" t="s">
        <v>192</v>
      </c>
      <c r="C507" s="190" t="s">
        <v>193</v>
      </c>
      <c r="D507" s="19">
        <v>1989</v>
      </c>
      <c r="E507" s="183" t="s">
        <v>244</v>
      </c>
      <c r="I507"/>
    </row>
    <row r="508" spans="1:15" x14ac:dyDescent="0.25">
      <c r="A508" s="185" t="s">
        <v>58</v>
      </c>
      <c r="B508" s="185" t="s">
        <v>96</v>
      </c>
      <c r="C508" s="185" t="s">
        <v>632</v>
      </c>
      <c r="D508" s="75">
        <v>1991</v>
      </c>
      <c r="E508" s="185" t="s">
        <v>1732</v>
      </c>
      <c r="I508"/>
    </row>
    <row r="509" spans="1:15" x14ac:dyDescent="0.25">
      <c r="A509" s="183" t="s">
        <v>58</v>
      </c>
      <c r="B509" s="190" t="s">
        <v>183</v>
      </c>
      <c r="C509" s="190" t="s">
        <v>1740</v>
      </c>
      <c r="D509" s="19">
        <v>1982</v>
      </c>
      <c r="E509" s="183" t="s">
        <v>244</v>
      </c>
      <c r="I509"/>
    </row>
    <row r="510" spans="1:15" x14ac:dyDescent="0.25">
      <c r="A510" s="185" t="s">
        <v>58</v>
      </c>
      <c r="B510" s="185" t="s">
        <v>280</v>
      </c>
      <c r="C510" s="185" t="s">
        <v>592</v>
      </c>
      <c r="D510" s="75">
        <v>2001</v>
      </c>
      <c r="E510" s="185" t="s">
        <v>1732</v>
      </c>
      <c r="I510"/>
    </row>
    <row r="511" spans="1:15" x14ac:dyDescent="0.25">
      <c r="A511" s="185" t="s">
        <v>58</v>
      </c>
      <c r="B511" s="185" t="s">
        <v>190</v>
      </c>
      <c r="C511" s="185" t="s">
        <v>591</v>
      </c>
      <c r="D511" s="75">
        <v>2001</v>
      </c>
      <c r="E511" s="185" t="s">
        <v>1732</v>
      </c>
      <c r="I511"/>
    </row>
    <row r="512" spans="1:15" s="186" customFormat="1" x14ac:dyDescent="0.25">
      <c r="A512" s="185" t="s">
        <v>58</v>
      </c>
      <c r="B512" s="185" t="s">
        <v>213</v>
      </c>
      <c r="C512" s="185" t="s">
        <v>279</v>
      </c>
      <c r="D512" s="75">
        <v>2000</v>
      </c>
      <c r="E512" s="185" t="s">
        <v>1732</v>
      </c>
      <c r="H512"/>
      <c r="I512"/>
      <c r="J512" s="75"/>
      <c r="K512" s="75"/>
      <c r="M512" s="229"/>
      <c r="N512" s="246"/>
      <c r="O512" s="246"/>
    </row>
    <row r="513" spans="1:15" s="186" customFormat="1" x14ac:dyDescent="0.25">
      <c r="A513" s="185" t="s">
        <v>58</v>
      </c>
      <c r="B513" s="189" t="s">
        <v>82</v>
      </c>
      <c r="C513" s="189" t="s">
        <v>177</v>
      </c>
      <c r="D513" s="75">
        <v>2008</v>
      </c>
      <c r="E513" s="185" t="s">
        <v>1732</v>
      </c>
      <c r="H513"/>
      <c r="I513"/>
      <c r="J513" s="75"/>
      <c r="K513" s="75"/>
      <c r="M513" s="229"/>
      <c r="N513" s="246"/>
      <c r="O513" s="246"/>
    </row>
    <row r="514" spans="1:15" s="186" customFormat="1" x14ac:dyDescent="0.25">
      <c r="A514" s="183" t="s">
        <v>58</v>
      </c>
      <c r="B514" s="190" t="s">
        <v>82</v>
      </c>
      <c r="C514" s="190" t="s">
        <v>177</v>
      </c>
      <c r="D514" s="19">
        <v>2008</v>
      </c>
      <c r="E514" s="183" t="s">
        <v>244</v>
      </c>
      <c r="H514"/>
      <c r="I514"/>
      <c r="J514" s="75"/>
      <c r="K514" s="75"/>
      <c r="M514" s="229"/>
      <c r="N514" s="246"/>
      <c r="O514" s="246"/>
    </row>
    <row r="515" spans="1:15" x14ac:dyDescent="0.25">
      <c r="A515" s="183" t="s">
        <v>1310</v>
      </c>
      <c r="C515" s="183" t="s">
        <v>1317</v>
      </c>
      <c r="D515" s="19">
        <v>1999</v>
      </c>
      <c r="E515" s="183" t="s">
        <v>702</v>
      </c>
      <c r="I515"/>
    </row>
    <row r="516" spans="1:15" s="186" customFormat="1" x14ac:dyDescent="0.25">
      <c r="A516" s="183" t="s">
        <v>1310</v>
      </c>
      <c r="B516" s="183"/>
      <c r="C516" s="183" t="s">
        <v>1307</v>
      </c>
      <c r="D516" s="19">
        <v>1987</v>
      </c>
      <c r="E516" s="183" t="s">
        <v>702</v>
      </c>
      <c r="H516"/>
      <c r="I516"/>
      <c r="J516" s="75"/>
      <c r="K516" s="75"/>
      <c r="M516" s="229"/>
      <c r="N516" s="246"/>
      <c r="O516" s="246"/>
    </row>
    <row r="517" spans="1:15" s="186" customFormat="1" x14ac:dyDescent="0.25">
      <c r="A517" s="183" t="s">
        <v>1310</v>
      </c>
      <c r="B517" s="183"/>
      <c r="C517" s="183" t="s">
        <v>1322</v>
      </c>
      <c r="D517" s="19">
        <v>1998</v>
      </c>
      <c r="E517" s="183" t="s">
        <v>702</v>
      </c>
      <c r="H517"/>
      <c r="I517"/>
      <c r="J517" s="75"/>
      <c r="K517" s="75"/>
      <c r="M517" s="229"/>
      <c r="N517" s="246"/>
      <c r="O517" s="246"/>
    </row>
    <row r="518" spans="1:15" s="186" customFormat="1" x14ac:dyDescent="0.25">
      <c r="A518" s="183" t="s">
        <v>1310</v>
      </c>
      <c r="B518" s="183"/>
      <c r="C518" s="183" t="s">
        <v>1311</v>
      </c>
      <c r="D518" s="19">
        <v>2004</v>
      </c>
      <c r="E518" s="183" t="s">
        <v>702</v>
      </c>
      <c r="H518"/>
      <c r="I518"/>
      <c r="J518" s="75"/>
      <c r="K518" s="75"/>
      <c r="M518" s="229"/>
      <c r="N518" s="246"/>
      <c r="O518" s="246"/>
    </row>
    <row r="519" spans="1:15" s="186" customFormat="1" x14ac:dyDescent="0.25">
      <c r="A519" s="183" t="s">
        <v>1310</v>
      </c>
      <c r="B519" s="183"/>
      <c r="C519" s="183" t="s">
        <v>1313</v>
      </c>
      <c r="D519" s="19">
        <v>1999</v>
      </c>
      <c r="E519" s="183" t="s">
        <v>702</v>
      </c>
      <c r="H519"/>
      <c r="I519"/>
      <c r="J519" s="75"/>
      <c r="K519" s="75"/>
      <c r="M519" s="229"/>
      <c r="N519" s="246"/>
      <c r="O519" s="246"/>
    </row>
    <row r="520" spans="1:15" x14ac:dyDescent="0.25">
      <c r="A520" s="183" t="s">
        <v>1310</v>
      </c>
      <c r="C520" s="183" t="s">
        <v>1315</v>
      </c>
      <c r="D520" s="19">
        <v>1999</v>
      </c>
      <c r="E520" s="183" t="s">
        <v>702</v>
      </c>
      <c r="I520"/>
    </row>
    <row r="521" spans="1:15" s="186" customFormat="1" x14ac:dyDescent="0.25">
      <c r="A521" s="183" t="s">
        <v>1310</v>
      </c>
      <c r="B521" s="183"/>
      <c r="C521" s="183" t="s">
        <v>1324</v>
      </c>
      <c r="D521" s="19">
        <v>1993</v>
      </c>
      <c r="E521" s="183" t="s">
        <v>702</v>
      </c>
      <c r="H521"/>
      <c r="I521"/>
      <c r="J521" s="75"/>
      <c r="K521" s="75"/>
      <c r="M521" s="229"/>
      <c r="N521" s="246"/>
      <c r="O521" s="246"/>
    </row>
    <row r="522" spans="1:15" s="186" customFormat="1" x14ac:dyDescent="0.25">
      <c r="A522" s="183" t="s">
        <v>1310</v>
      </c>
      <c r="B522" s="183"/>
      <c r="C522" s="183" t="s">
        <v>1321</v>
      </c>
      <c r="D522" s="19">
        <v>1999</v>
      </c>
      <c r="E522" s="183" t="s">
        <v>702</v>
      </c>
      <c r="H522"/>
      <c r="I522"/>
      <c r="J522" s="75"/>
      <c r="K522" s="75"/>
      <c r="M522" s="229"/>
      <c r="N522" s="246"/>
      <c r="O522" s="246"/>
    </row>
    <row r="523" spans="1:15" s="186" customFormat="1" x14ac:dyDescent="0.25">
      <c r="A523" s="183" t="s">
        <v>1310</v>
      </c>
      <c r="B523" s="183"/>
      <c r="C523" s="183" t="s">
        <v>1319</v>
      </c>
      <c r="D523" s="19">
        <v>1999</v>
      </c>
      <c r="E523" s="183" t="s">
        <v>702</v>
      </c>
      <c r="H523"/>
      <c r="I523"/>
      <c r="J523" s="75"/>
      <c r="K523" s="75"/>
      <c r="M523" s="229"/>
      <c r="N523" s="246"/>
      <c r="O523" s="246"/>
    </row>
    <row r="524" spans="1:15" s="186" customFormat="1" x14ac:dyDescent="0.25">
      <c r="A524" s="183" t="s">
        <v>1325</v>
      </c>
      <c r="B524" s="183"/>
      <c r="C524" s="183" t="s">
        <v>1307</v>
      </c>
      <c r="D524" s="19">
        <v>1996</v>
      </c>
      <c r="E524" s="183" t="s">
        <v>702</v>
      </c>
      <c r="H524"/>
      <c r="I524"/>
      <c r="J524" s="75"/>
      <c r="K524" s="75"/>
      <c r="M524" s="229"/>
      <c r="N524" s="246"/>
      <c r="O524" s="246"/>
    </row>
    <row r="525" spans="1:15" x14ac:dyDescent="0.25">
      <c r="A525" s="183" t="s">
        <v>1325</v>
      </c>
      <c r="C525" s="183" t="s">
        <v>1327</v>
      </c>
      <c r="D525" s="19">
        <v>1994</v>
      </c>
      <c r="E525" s="183" t="s">
        <v>702</v>
      </c>
      <c r="I525"/>
    </row>
    <row r="526" spans="1:15" s="186" customFormat="1" x14ac:dyDescent="0.25">
      <c r="A526" s="183" t="s">
        <v>1325</v>
      </c>
      <c r="B526" s="183"/>
      <c r="C526" s="183" t="s">
        <v>1326</v>
      </c>
      <c r="D526" s="19">
        <v>1996</v>
      </c>
      <c r="E526" s="183" t="s">
        <v>702</v>
      </c>
      <c r="H526"/>
      <c r="I526"/>
      <c r="J526" s="75"/>
      <c r="K526" s="75"/>
      <c r="M526" s="229"/>
      <c r="N526" s="246"/>
      <c r="O526" s="246"/>
    </row>
    <row r="527" spans="1:15" x14ac:dyDescent="0.25">
      <c r="I527"/>
    </row>
    <row r="528" spans="1:15" x14ac:dyDescent="0.25">
      <c r="I528"/>
    </row>
    <row r="529" spans="9:9" x14ac:dyDescent="0.25">
      <c r="I529"/>
    </row>
    <row r="530" spans="9:9" x14ac:dyDescent="0.25">
      <c r="I530"/>
    </row>
    <row r="531" spans="9:9" x14ac:dyDescent="0.25">
      <c r="I531"/>
    </row>
    <row r="532" spans="9:9" x14ac:dyDescent="0.25">
      <c r="I532"/>
    </row>
    <row r="533" spans="9:9" x14ac:dyDescent="0.25">
      <c r="I533"/>
    </row>
    <row r="534" spans="9:9" x14ac:dyDescent="0.25">
      <c r="I534"/>
    </row>
    <row r="535" spans="9:9" x14ac:dyDescent="0.25">
      <c r="I535"/>
    </row>
    <row r="536" spans="9:9" x14ac:dyDescent="0.25">
      <c r="I536"/>
    </row>
    <row r="537" spans="9:9" x14ac:dyDescent="0.25">
      <c r="I537"/>
    </row>
    <row r="538" spans="9:9" x14ac:dyDescent="0.25">
      <c r="I538"/>
    </row>
    <row r="539" spans="9:9" x14ac:dyDescent="0.25">
      <c r="I539"/>
    </row>
    <row r="540" spans="9:9" x14ac:dyDescent="0.25">
      <c r="I540"/>
    </row>
    <row r="541" spans="9:9" x14ac:dyDescent="0.25">
      <c r="I541"/>
    </row>
    <row r="542" spans="9:9" x14ac:dyDescent="0.25">
      <c r="I542"/>
    </row>
    <row r="543" spans="9:9" x14ac:dyDescent="0.25">
      <c r="I543"/>
    </row>
    <row r="544" spans="9:9" x14ac:dyDescent="0.25">
      <c r="I544"/>
    </row>
    <row r="545" spans="9:9" x14ac:dyDescent="0.25">
      <c r="I545"/>
    </row>
    <row r="546" spans="9:9" x14ac:dyDescent="0.25">
      <c r="I546"/>
    </row>
    <row r="547" spans="9:9" x14ac:dyDescent="0.25">
      <c r="I547"/>
    </row>
    <row r="548" spans="9:9" x14ac:dyDescent="0.25">
      <c r="I548"/>
    </row>
    <row r="549" spans="9:9" x14ac:dyDescent="0.25">
      <c r="I549"/>
    </row>
    <row r="550" spans="9:9" x14ac:dyDescent="0.25">
      <c r="I550"/>
    </row>
    <row r="551" spans="9:9" x14ac:dyDescent="0.25">
      <c r="I551"/>
    </row>
    <row r="552" spans="9:9" x14ac:dyDescent="0.25">
      <c r="I552"/>
    </row>
    <row r="553" spans="9:9" x14ac:dyDescent="0.25">
      <c r="I553"/>
    </row>
    <row r="554" spans="9:9" x14ac:dyDescent="0.25">
      <c r="I554"/>
    </row>
    <row r="555" spans="9:9" x14ac:dyDescent="0.25">
      <c r="I555"/>
    </row>
    <row r="556" spans="9:9" x14ac:dyDescent="0.25">
      <c r="I556"/>
    </row>
    <row r="557" spans="9:9" x14ac:dyDescent="0.25">
      <c r="I557"/>
    </row>
    <row r="558" spans="9:9" x14ac:dyDescent="0.25">
      <c r="I558"/>
    </row>
    <row r="559" spans="9:9" x14ac:dyDescent="0.25">
      <c r="I559"/>
    </row>
    <row r="560" spans="9:9" x14ac:dyDescent="0.25">
      <c r="I560"/>
    </row>
    <row r="561" spans="9:9" x14ac:dyDescent="0.25">
      <c r="I561"/>
    </row>
    <row r="562" spans="9:9" x14ac:dyDescent="0.25">
      <c r="I562"/>
    </row>
    <row r="563" spans="9:9" x14ac:dyDescent="0.25">
      <c r="I563"/>
    </row>
    <row r="564" spans="9:9" x14ac:dyDescent="0.25">
      <c r="I564"/>
    </row>
    <row r="565" spans="9:9" x14ac:dyDescent="0.25">
      <c r="I565"/>
    </row>
    <row r="566" spans="9:9" x14ac:dyDescent="0.25">
      <c r="I566"/>
    </row>
    <row r="567" spans="9:9" x14ac:dyDescent="0.25">
      <c r="I567"/>
    </row>
    <row r="568" spans="9:9" x14ac:dyDescent="0.25">
      <c r="I568"/>
    </row>
    <row r="569" spans="9:9" x14ac:dyDescent="0.25">
      <c r="I569"/>
    </row>
    <row r="570" spans="9:9" x14ac:dyDescent="0.25">
      <c r="I570"/>
    </row>
    <row r="571" spans="9:9" x14ac:dyDescent="0.25">
      <c r="I571"/>
    </row>
    <row r="572" spans="9:9" x14ac:dyDescent="0.25">
      <c r="I572"/>
    </row>
    <row r="573" spans="9:9" x14ac:dyDescent="0.25">
      <c r="I573"/>
    </row>
    <row r="574" spans="9:9" x14ac:dyDescent="0.25">
      <c r="I574"/>
    </row>
    <row r="575" spans="9:9" x14ac:dyDescent="0.25">
      <c r="I575"/>
    </row>
    <row r="576" spans="9:9" x14ac:dyDescent="0.25">
      <c r="I576"/>
    </row>
    <row r="577" spans="9:9" x14ac:dyDescent="0.25">
      <c r="I577"/>
    </row>
    <row r="578" spans="9:9" x14ac:dyDescent="0.25">
      <c r="I578"/>
    </row>
    <row r="579" spans="9:9" x14ac:dyDescent="0.25">
      <c r="I579"/>
    </row>
    <row r="580" spans="9:9" x14ac:dyDescent="0.25">
      <c r="I580"/>
    </row>
    <row r="581" spans="9:9" x14ac:dyDescent="0.25">
      <c r="I581"/>
    </row>
    <row r="582" spans="9:9" x14ac:dyDescent="0.25">
      <c r="I582"/>
    </row>
    <row r="583" spans="9:9" x14ac:dyDescent="0.25">
      <c r="I583"/>
    </row>
    <row r="584" spans="9:9" x14ac:dyDescent="0.25">
      <c r="I584"/>
    </row>
    <row r="585" spans="9:9" x14ac:dyDescent="0.25">
      <c r="I585"/>
    </row>
    <row r="586" spans="9:9" x14ac:dyDescent="0.25">
      <c r="I586"/>
    </row>
    <row r="587" spans="9:9" x14ac:dyDescent="0.25">
      <c r="I587"/>
    </row>
    <row r="588" spans="9:9" x14ac:dyDescent="0.25">
      <c r="I588"/>
    </row>
    <row r="589" spans="9:9" x14ac:dyDescent="0.25">
      <c r="I589"/>
    </row>
    <row r="590" spans="9:9" x14ac:dyDescent="0.25">
      <c r="I590"/>
    </row>
    <row r="591" spans="9:9" x14ac:dyDescent="0.25">
      <c r="I591"/>
    </row>
    <row r="592" spans="9:9" x14ac:dyDescent="0.25">
      <c r="I592"/>
    </row>
    <row r="593" spans="9:9" x14ac:dyDescent="0.25">
      <c r="I593"/>
    </row>
    <row r="594" spans="9:9" x14ac:dyDescent="0.25">
      <c r="I594"/>
    </row>
    <row r="595" spans="9:9" x14ac:dyDescent="0.25">
      <c r="I595"/>
    </row>
    <row r="596" spans="9:9" x14ac:dyDescent="0.25">
      <c r="I596"/>
    </row>
    <row r="597" spans="9:9" x14ac:dyDescent="0.25">
      <c r="I597"/>
    </row>
    <row r="598" spans="9:9" x14ac:dyDescent="0.25">
      <c r="I598"/>
    </row>
    <row r="599" spans="9:9" x14ac:dyDescent="0.25">
      <c r="I599"/>
    </row>
    <row r="600" spans="9:9" x14ac:dyDescent="0.25">
      <c r="I600"/>
    </row>
    <row r="601" spans="9:9" x14ac:dyDescent="0.25">
      <c r="I601"/>
    </row>
    <row r="602" spans="9:9" x14ac:dyDescent="0.25">
      <c r="I602"/>
    </row>
    <row r="603" spans="9:9" x14ac:dyDescent="0.25">
      <c r="I603"/>
    </row>
    <row r="604" spans="9:9" x14ac:dyDescent="0.25">
      <c r="I604"/>
    </row>
    <row r="605" spans="9:9" x14ac:dyDescent="0.25">
      <c r="I605"/>
    </row>
    <row r="606" spans="9:9" x14ac:dyDescent="0.25">
      <c r="I606"/>
    </row>
    <row r="607" spans="9:9" x14ac:dyDescent="0.25">
      <c r="I607"/>
    </row>
    <row r="608" spans="9:9" x14ac:dyDescent="0.25">
      <c r="I608"/>
    </row>
    <row r="609" spans="9:9" x14ac:dyDescent="0.25">
      <c r="I609"/>
    </row>
    <row r="610" spans="9:9" x14ac:dyDescent="0.25">
      <c r="I610"/>
    </row>
    <row r="611" spans="9:9" x14ac:dyDescent="0.25">
      <c r="I611"/>
    </row>
    <row r="612" spans="9:9" x14ac:dyDescent="0.25">
      <c r="I612"/>
    </row>
    <row r="613" spans="9:9" x14ac:dyDescent="0.25">
      <c r="I613"/>
    </row>
    <row r="614" spans="9:9" x14ac:dyDescent="0.25">
      <c r="I614"/>
    </row>
    <row r="615" spans="9:9" x14ac:dyDescent="0.25">
      <c r="I615"/>
    </row>
    <row r="616" spans="9:9" x14ac:dyDescent="0.25">
      <c r="I616"/>
    </row>
    <row r="617" spans="9:9" x14ac:dyDescent="0.25">
      <c r="I617"/>
    </row>
    <row r="618" spans="9:9" x14ac:dyDescent="0.25">
      <c r="I618"/>
    </row>
    <row r="619" spans="9:9" x14ac:dyDescent="0.25">
      <c r="I619"/>
    </row>
    <row r="620" spans="9:9" x14ac:dyDescent="0.25">
      <c r="I620"/>
    </row>
    <row r="621" spans="9:9" x14ac:dyDescent="0.25">
      <c r="I621"/>
    </row>
    <row r="622" spans="9:9" x14ac:dyDescent="0.25">
      <c r="I622"/>
    </row>
    <row r="623" spans="9:9" x14ac:dyDescent="0.25">
      <c r="I623"/>
    </row>
    <row r="624" spans="9:9" x14ac:dyDescent="0.25">
      <c r="I624"/>
    </row>
    <row r="625" spans="9:9" x14ac:dyDescent="0.25">
      <c r="I625"/>
    </row>
    <row r="626" spans="9:9" x14ac:dyDescent="0.25">
      <c r="I626"/>
    </row>
    <row r="627" spans="9:9" x14ac:dyDescent="0.25">
      <c r="I627"/>
    </row>
    <row r="628" spans="9:9" x14ac:dyDescent="0.25">
      <c r="I628"/>
    </row>
    <row r="629" spans="9:9" x14ac:dyDescent="0.25">
      <c r="I629"/>
    </row>
    <row r="630" spans="9:9" x14ac:dyDescent="0.25">
      <c r="I630"/>
    </row>
    <row r="631" spans="9:9" x14ac:dyDescent="0.25">
      <c r="I631"/>
    </row>
    <row r="632" spans="9:9" x14ac:dyDescent="0.25">
      <c r="I632"/>
    </row>
    <row r="633" spans="9:9" x14ac:dyDescent="0.25">
      <c r="I633"/>
    </row>
    <row r="634" spans="9:9" x14ac:dyDescent="0.25">
      <c r="I634"/>
    </row>
    <row r="635" spans="9:9" x14ac:dyDescent="0.25">
      <c r="I635"/>
    </row>
    <row r="636" spans="9:9" x14ac:dyDescent="0.25">
      <c r="I636"/>
    </row>
    <row r="637" spans="9:9" x14ac:dyDescent="0.25">
      <c r="I637"/>
    </row>
    <row r="638" spans="9:9" x14ac:dyDescent="0.25">
      <c r="I638"/>
    </row>
    <row r="639" spans="9:9" x14ac:dyDescent="0.25">
      <c r="I639"/>
    </row>
    <row r="640" spans="9:9" x14ac:dyDescent="0.25">
      <c r="I640"/>
    </row>
    <row r="641" spans="9:9" x14ac:dyDescent="0.25">
      <c r="I641"/>
    </row>
    <row r="642" spans="9:9" x14ac:dyDescent="0.25">
      <c r="I642"/>
    </row>
    <row r="643" spans="9:9" x14ac:dyDescent="0.25">
      <c r="I643"/>
    </row>
    <row r="644" spans="9:9" x14ac:dyDescent="0.25">
      <c r="I644"/>
    </row>
    <row r="645" spans="9:9" x14ac:dyDescent="0.25">
      <c r="I645"/>
    </row>
    <row r="646" spans="9:9" x14ac:dyDescent="0.25">
      <c r="I646"/>
    </row>
    <row r="647" spans="9:9" x14ac:dyDescent="0.25">
      <c r="I647"/>
    </row>
    <row r="648" spans="9:9" x14ac:dyDescent="0.25">
      <c r="I648"/>
    </row>
    <row r="649" spans="9:9" x14ac:dyDescent="0.25">
      <c r="I649"/>
    </row>
    <row r="650" spans="9:9" x14ac:dyDescent="0.25">
      <c r="I650"/>
    </row>
    <row r="651" spans="9:9" x14ac:dyDescent="0.25">
      <c r="I651"/>
    </row>
    <row r="652" spans="9:9" x14ac:dyDescent="0.25">
      <c r="I652"/>
    </row>
    <row r="653" spans="9:9" x14ac:dyDescent="0.25">
      <c r="I653"/>
    </row>
    <row r="654" spans="9:9" x14ac:dyDescent="0.25">
      <c r="I654"/>
    </row>
    <row r="655" spans="9:9" x14ac:dyDescent="0.25">
      <c r="I655"/>
    </row>
    <row r="656" spans="9:9" x14ac:dyDescent="0.25">
      <c r="I656"/>
    </row>
    <row r="657" spans="9:9" x14ac:dyDescent="0.25">
      <c r="I657"/>
    </row>
    <row r="658" spans="9:9" x14ac:dyDescent="0.25">
      <c r="I658"/>
    </row>
    <row r="659" spans="9:9" x14ac:dyDescent="0.25">
      <c r="I659"/>
    </row>
    <row r="660" spans="9:9" x14ac:dyDescent="0.25">
      <c r="I660"/>
    </row>
    <row r="661" spans="9:9" x14ac:dyDescent="0.25">
      <c r="I661"/>
    </row>
    <row r="662" spans="9:9" x14ac:dyDescent="0.25">
      <c r="I662"/>
    </row>
    <row r="663" spans="9:9" x14ac:dyDescent="0.25">
      <c r="I663"/>
    </row>
    <row r="664" spans="9:9" x14ac:dyDescent="0.25">
      <c r="I664"/>
    </row>
    <row r="665" spans="9:9" x14ac:dyDescent="0.25">
      <c r="I665"/>
    </row>
    <row r="666" spans="9:9" x14ac:dyDescent="0.25">
      <c r="I666"/>
    </row>
    <row r="667" spans="9:9" x14ac:dyDescent="0.25">
      <c r="I667"/>
    </row>
    <row r="668" spans="9:9" x14ac:dyDescent="0.25">
      <c r="I668"/>
    </row>
    <row r="669" spans="9:9" x14ac:dyDescent="0.25">
      <c r="I669"/>
    </row>
    <row r="670" spans="9:9" x14ac:dyDescent="0.25">
      <c r="I670"/>
    </row>
    <row r="671" spans="9:9" x14ac:dyDescent="0.25">
      <c r="I671"/>
    </row>
    <row r="672" spans="9:9" x14ac:dyDescent="0.25">
      <c r="I672"/>
    </row>
    <row r="673" spans="9:9" x14ac:dyDescent="0.25">
      <c r="I673"/>
    </row>
    <row r="674" spans="9:9" x14ac:dyDescent="0.25">
      <c r="I674"/>
    </row>
    <row r="675" spans="9:9" x14ac:dyDescent="0.25">
      <c r="I675"/>
    </row>
    <row r="676" spans="9:9" x14ac:dyDescent="0.25">
      <c r="I676"/>
    </row>
    <row r="677" spans="9:9" x14ac:dyDescent="0.25">
      <c r="I677"/>
    </row>
    <row r="678" spans="9:9" x14ac:dyDescent="0.25">
      <c r="I678"/>
    </row>
    <row r="679" spans="9:9" x14ac:dyDescent="0.25">
      <c r="I679"/>
    </row>
    <row r="680" spans="9:9" x14ac:dyDescent="0.25">
      <c r="I680"/>
    </row>
    <row r="681" spans="9:9" x14ac:dyDescent="0.25">
      <c r="I681"/>
    </row>
    <row r="682" spans="9:9" x14ac:dyDescent="0.25">
      <c r="I682"/>
    </row>
    <row r="683" spans="9:9" x14ac:dyDescent="0.25">
      <c r="I683"/>
    </row>
    <row r="684" spans="9:9" x14ac:dyDescent="0.25">
      <c r="I684"/>
    </row>
    <row r="685" spans="9:9" x14ac:dyDescent="0.25">
      <c r="I685"/>
    </row>
    <row r="686" spans="9:9" x14ac:dyDescent="0.25">
      <c r="I686"/>
    </row>
    <row r="687" spans="9:9" x14ac:dyDescent="0.25">
      <c r="I687"/>
    </row>
    <row r="688" spans="9:9" x14ac:dyDescent="0.25">
      <c r="I688"/>
    </row>
    <row r="689" spans="9:9" x14ac:dyDescent="0.25">
      <c r="I689"/>
    </row>
    <row r="690" spans="9:9" x14ac:dyDescent="0.25">
      <c r="I690"/>
    </row>
    <row r="691" spans="9:9" x14ac:dyDescent="0.25">
      <c r="I691"/>
    </row>
    <row r="692" spans="9:9" x14ac:dyDescent="0.25">
      <c r="I692"/>
    </row>
    <row r="693" spans="9:9" x14ac:dyDescent="0.25">
      <c r="I693"/>
    </row>
    <row r="694" spans="9:9" x14ac:dyDescent="0.25">
      <c r="I694"/>
    </row>
    <row r="695" spans="9:9" x14ac:dyDescent="0.25">
      <c r="I695"/>
    </row>
    <row r="696" spans="9:9" x14ac:dyDescent="0.25">
      <c r="I696"/>
    </row>
    <row r="697" spans="9:9" x14ac:dyDescent="0.25">
      <c r="I697"/>
    </row>
    <row r="698" spans="9:9" x14ac:dyDescent="0.25">
      <c r="I698"/>
    </row>
    <row r="699" spans="9:9" x14ac:dyDescent="0.25">
      <c r="I699"/>
    </row>
    <row r="700" spans="9:9" x14ac:dyDescent="0.25">
      <c r="I700"/>
    </row>
    <row r="701" spans="9:9" x14ac:dyDescent="0.25">
      <c r="I701"/>
    </row>
    <row r="702" spans="9:9" x14ac:dyDescent="0.25">
      <c r="I702"/>
    </row>
    <row r="703" spans="9:9" x14ac:dyDescent="0.25">
      <c r="I703"/>
    </row>
    <row r="704" spans="9:9" x14ac:dyDescent="0.25">
      <c r="I704"/>
    </row>
    <row r="705" spans="9:9" x14ac:dyDescent="0.25">
      <c r="I705"/>
    </row>
    <row r="706" spans="9:9" x14ac:dyDescent="0.25">
      <c r="I706"/>
    </row>
    <row r="707" spans="9:9" x14ac:dyDescent="0.25">
      <c r="I707"/>
    </row>
    <row r="708" spans="9:9" x14ac:dyDescent="0.25">
      <c r="I708"/>
    </row>
    <row r="709" spans="9:9" x14ac:dyDescent="0.25">
      <c r="I709"/>
    </row>
    <row r="710" spans="9:9" x14ac:dyDescent="0.25">
      <c r="I710"/>
    </row>
    <row r="711" spans="9:9" x14ac:dyDescent="0.25">
      <c r="I711"/>
    </row>
    <row r="712" spans="9:9" x14ac:dyDescent="0.25">
      <c r="I712"/>
    </row>
    <row r="713" spans="9:9" x14ac:dyDescent="0.25">
      <c r="I713"/>
    </row>
    <row r="714" spans="9:9" x14ac:dyDescent="0.25">
      <c r="I714"/>
    </row>
    <row r="715" spans="9:9" x14ac:dyDescent="0.25">
      <c r="I715"/>
    </row>
    <row r="716" spans="9:9" x14ac:dyDescent="0.25">
      <c r="I716"/>
    </row>
    <row r="717" spans="9:9" x14ac:dyDescent="0.25">
      <c r="I717"/>
    </row>
    <row r="718" spans="9:9" x14ac:dyDescent="0.25">
      <c r="I718"/>
    </row>
    <row r="719" spans="9:9" x14ac:dyDescent="0.25">
      <c r="I719"/>
    </row>
    <row r="720" spans="9:9" x14ac:dyDescent="0.25">
      <c r="I720"/>
    </row>
    <row r="721" spans="9:9" x14ac:dyDescent="0.25">
      <c r="I721"/>
    </row>
    <row r="722" spans="9:9" x14ac:dyDescent="0.25">
      <c r="I722"/>
    </row>
    <row r="723" spans="9:9" x14ac:dyDescent="0.25">
      <c r="I723"/>
    </row>
    <row r="724" spans="9:9" x14ac:dyDescent="0.25">
      <c r="I724"/>
    </row>
    <row r="725" spans="9:9" x14ac:dyDescent="0.25">
      <c r="I725"/>
    </row>
    <row r="726" spans="9:9" x14ac:dyDescent="0.25">
      <c r="I726"/>
    </row>
    <row r="727" spans="9:9" x14ac:dyDescent="0.25">
      <c r="I727"/>
    </row>
    <row r="728" spans="9:9" x14ac:dyDescent="0.25">
      <c r="I728"/>
    </row>
    <row r="729" spans="9:9" x14ac:dyDescent="0.25">
      <c r="I729"/>
    </row>
    <row r="730" spans="9:9" x14ac:dyDescent="0.25">
      <c r="I730"/>
    </row>
    <row r="731" spans="9:9" x14ac:dyDescent="0.25">
      <c r="I731"/>
    </row>
    <row r="732" spans="9:9" x14ac:dyDescent="0.25">
      <c r="I732"/>
    </row>
    <row r="733" spans="9:9" x14ac:dyDescent="0.25">
      <c r="I733"/>
    </row>
    <row r="734" spans="9:9" x14ac:dyDescent="0.25">
      <c r="I734"/>
    </row>
    <row r="735" spans="9:9" x14ac:dyDescent="0.25">
      <c r="I735"/>
    </row>
    <row r="736" spans="9:9" x14ac:dyDescent="0.25">
      <c r="I736"/>
    </row>
    <row r="737" spans="9:9" x14ac:dyDescent="0.25">
      <c r="I737"/>
    </row>
    <row r="738" spans="9:9" x14ac:dyDescent="0.25">
      <c r="I738"/>
    </row>
    <row r="739" spans="9:9" x14ac:dyDescent="0.25">
      <c r="I739"/>
    </row>
    <row r="740" spans="9:9" x14ac:dyDescent="0.25">
      <c r="I740"/>
    </row>
    <row r="741" spans="9:9" x14ac:dyDescent="0.25">
      <c r="I741"/>
    </row>
    <row r="742" spans="9:9" x14ac:dyDescent="0.25">
      <c r="I742"/>
    </row>
    <row r="743" spans="9:9" x14ac:dyDescent="0.25">
      <c r="I743"/>
    </row>
    <row r="744" spans="9:9" x14ac:dyDescent="0.25">
      <c r="I744"/>
    </row>
    <row r="745" spans="9:9" x14ac:dyDescent="0.25">
      <c r="I745"/>
    </row>
    <row r="746" spans="9:9" x14ac:dyDescent="0.25">
      <c r="I746"/>
    </row>
    <row r="747" spans="9:9" x14ac:dyDescent="0.25">
      <c r="I747"/>
    </row>
    <row r="748" spans="9:9" x14ac:dyDescent="0.25">
      <c r="I748"/>
    </row>
    <row r="749" spans="9:9" x14ac:dyDescent="0.25">
      <c r="I749"/>
    </row>
    <row r="750" spans="9:9" x14ac:dyDescent="0.25">
      <c r="I750"/>
    </row>
    <row r="751" spans="9:9" x14ac:dyDescent="0.25">
      <c r="I751"/>
    </row>
    <row r="752" spans="9:9" x14ac:dyDescent="0.25">
      <c r="I752"/>
    </row>
    <row r="753" spans="9:9" x14ac:dyDescent="0.25">
      <c r="I753"/>
    </row>
    <row r="754" spans="9:9" x14ac:dyDescent="0.25">
      <c r="I754"/>
    </row>
    <row r="755" spans="9:9" x14ac:dyDescent="0.25">
      <c r="I755"/>
    </row>
    <row r="756" spans="9:9" x14ac:dyDescent="0.25">
      <c r="I756"/>
    </row>
    <row r="757" spans="9:9" x14ac:dyDescent="0.25">
      <c r="I757"/>
    </row>
    <row r="758" spans="9:9" x14ac:dyDescent="0.25">
      <c r="I758"/>
    </row>
    <row r="759" spans="9:9" x14ac:dyDescent="0.25">
      <c r="I759"/>
    </row>
    <row r="760" spans="9:9" x14ac:dyDescent="0.25">
      <c r="I760"/>
    </row>
    <row r="761" spans="9:9" x14ac:dyDescent="0.25">
      <c r="I761"/>
    </row>
    <row r="762" spans="9:9" x14ac:dyDescent="0.25">
      <c r="I762"/>
    </row>
    <row r="763" spans="9:9" x14ac:dyDescent="0.25">
      <c r="I763"/>
    </row>
    <row r="764" spans="9:9" x14ac:dyDescent="0.25">
      <c r="I764"/>
    </row>
    <row r="765" spans="9:9" x14ac:dyDescent="0.25">
      <c r="I765"/>
    </row>
    <row r="766" spans="9:9" x14ac:dyDescent="0.25">
      <c r="I766"/>
    </row>
    <row r="767" spans="9:9" x14ac:dyDescent="0.25">
      <c r="I767"/>
    </row>
    <row r="768" spans="9:9" x14ac:dyDescent="0.25">
      <c r="I768"/>
    </row>
    <row r="769" spans="9:9" x14ac:dyDescent="0.25">
      <c r="I769"/>
    </row>
    <row r="770" spans="9:9" x14ac:dyDescent="0.25">
      <c r="I770"/>
    </row>
    <row r="771" spans="9:9" x14ac:dyDescent="0.25">
      <c r="I771"/>
    </row>
    <row r="772" spans="9:9" x14ac:dyDescent="0.25">
      <c r="I772"/>
    </row>
    <row r="773" spans="9:9" x14ac:dyDescent="0.25">
      <c r="I773"/>
    </row>
    <row r="774" spans="9:9" x14ac:dyDescent="0.25">
      <c r="I774"/>
    </row>
    <row r="775" spans="9:9" x14ac:dyDescent="0.25">
      <c r="I775"/>
    </row>
    <row r="776" spans="9:9" x14ac:dyDescent="0.25">
      <c r="I776"/>
    </row>
    <row r="777" spans="9:9" x14ac:dyDescent="0.25">
      <c r="I777"/>
    </row>
    <row r="778" spans="9:9" x14ac:dyDescent="0.25">
      <c r="I778"/>
    </row>
    <row r="779" spans="9:9" x14ac:dyDescent="0.25">
      <c r="I779"/>
    </row>
    <row r="780" spans="9:9" x14ac:dyDescent="0.25">
      <c r="I780"/>
    </row>
    <row r="781" spans="9:9" x14ac:dyDescent="0.25">
      <c r="I781"/>
    </row>
    <row r="782" spans="9:9" x14ac:dyDescent="0.25">
      <c r="I782"/>
    </row>
    <row r="783" spans="9:9" x14ac:dyDescent="0.25">
      <c r="I783"/>
    </row>
    <row r="784" spans="9:9" x14ac:dyDescent="0.25">
      <c r="I784"/>
    </row>
    <row r="785" spans="9:9" x14ac:dyDescent="0.25">
      <c r="I785"/>
    </row>
    <row r="786" spans="9:9" x14ac:dyDescent="0.25">
      <c r="I786"/>
    </row>
    <row r="787" spans="9:9" x14ac:dyDescent="0.25">
      <c r="I787"/>
    </row>
    <row r="788" spans="9:9" x14ac:dyDescent="0.25">
      <c r="I788"/>
    </row>
    <row r="789" spans="9:9" x14ac:dyDescent="0.25">
      <c r="I789"/>
    </row>
    <row r="790" spans="9:9" x14ac:dyDescent="0.25">
      <c r="I790"/>
    </row>
    <row r="791" spans="9:9" x14ac:dyDescent="0.25">
      <c r="I791"/>
    </row>
    <row r="792" spans="9:9" x14ac:dyDescent="0.25">
      <c r="I792"/>
    </row>
    <row r="793" spans="9:9" x14ac:dyDescent="0.25">
      <c r="I793"/>
    </row>
    <row r="794" spans="9:9" x14ac:dyDescent="0.25">
      <c r="I794"/>
    </row>
    <row r="795" spans="9:9" x14ac:dyDescent="0.25">
      <c r="I795"/>
    </row>
    <row r="796" spans="9:9" x14ac:dyDescent="0.25">
      <c r="I796"/>
    </row>
    <row r="797" spans="9:9" x14ac:dyDescent="0.25">
      <c r="I797"/>
    </row>
    <row r="798" spans="9:9" x14ac:dyDescent="0.25">
      <c r="I798"/>
    </row>
    <row r="799" spans="9:9" x14ac:dyDescent="0.25">
      <c r="I799"/>
    </row>
    <row r="800" spans="9:9" x14ac:dyDescent="0.25">
      <c r="I800"/>
    </row>
    <row r="801" spans="9:9" x14ac:dyDescent="0.25">
      <c r="I801"/>
    </row>
    <row r="802" spans="9:9" x14ac:dyDescent="0.25">
      <c r="I802"/>
    </row>
    <row r="803" spans="9:9" x14ac:dyDescent="0.25">
      <c r="I803"/>
    </row>
    <row r="804" spans="9:9" x14ac:dyDescent="0.25">
      <c r="I804"/>
    </row>
    <row r="805" spans="9:9" x14ac:dyDescent="0.25">
      <c r="I805"/>
    </row>
    <row r="806" spans="9:9" x14ac:dyDescent="0.25">
      <c r="I806"/>
    </row>
    <row r="807" spans="9:9" x14ac:dyDescent="0.25">
      <c r="I807"/>
    </row>
    <row r="808" spans="9:9" x14ac:dyDescent="0.25">
      <c r="I808"/>
    </row>
    <row r="809" spans="9:9" x14ac:dyDescent="0.25">
      <c r="I809"/>
    </row>
    <row r="810" spans="9:9" x14ac:dyDescent="0.25">
      <c r="I810"/>
    </row>
    <row r="811" spans="9:9" x14ac:dyDescent="0.25">
      <c r="I811"/>
    </row>
    <row r="812" spans="9:9" x14ac:dyDescent="0.25">
      <c r="I812"/>
    </row>
    <row r="813" spans="9:9" x14ac:dyDescent="0.25">
      <c r="I813"/>
    </row>
    <row r="814" spans="9:9" x14ac:dyDescent="0.25">
      <c r="I814"/>
    </row>
    <row r="815" spans="9:9" x14ac:dyDescent="0.25">
      <c r="I815"/>
    </row>
    <row r="816" spans="9:9" x14ac:dyDescent="0.25">
      <c r="I816"/>
    </row>
    <row r="817" spans="9:9" x14ac:dyDescent="0.25">
      <c r="I817"/>
    </row>
    <row r="818" spans="9:9" x14ac:dyDescent="0.25">
      <c r="I818"/>
    </row>
    <row r="819" spans="9:9" x14ac:dyDescent="0.25">
      <c r="I819"/>
    </row>
    <row r="820" spans="9:9" x14ac:dyDescent="0.25">
      <c r="I820"/>
    </row>
    <row r="821" spans="9:9" x14ac:dyDescent="0.25">
      <c r="I821"/>
    </row>
    <row r="822" spans="9:9" x14ac:dyDescent="0.25">
      <c r="I822"/>
    </row>
    <row r="823" spans="9:9" x14ac:dyDescent="0.25">
      <c r="I823"/>
    </row>
    <row r="824" spans="9:9" x14ac:dyDescent="0.25">
      <c r="I824"/>
    </row>
    <row r="825" spans="9:9" x14ac:dyDescent="0.25">
      <c r="I825"/>
    </row>
    <row r="826" spans="9:9" x14ac:dyDescent="0.25">
      <c r="I826"/>
    </row>
    <row r="827" spans="9:9" x14ac:dyDescent="0.25">
      <c r="I827"/>
    </row>
    <row r="828" spans="9:9" x14ac:dyDescent="0.25">
      <c r="I828"/>
    </row>
    <row r="829" spans="9:9" x14ac:dyDescent="0.25">
      <c r="I829"/>
    </row>
    <row r="830" spans="9:9" x14ac:dyDescent="0.25">
      <c r="I830"/>
    </row>
    <row r="831" spans="9:9" x14ac:dyDescent="0.25">
      <c r="I831"/>
    </row>
    <row r="832" spans="9:9" x14ac:dyDescent="0.25">
      <c r="I832"/>
    </row>
    <row r="833" spans="9:9" x14ac:dyDescent="0.25">
      <c r="I833"/>
    </row>
    <row r="834" spans="9:9" x14ac:dyDescent="0.25">
      <c r="I834"/>
    </row>
    <row r="835" spans="9:9" x14ac:dyDescent="0.25">
      <c r="I835"/>
    </row>
    <row r="836" spans="9:9" x14ac:dyDescent="0.25">
      <c r="I836"/>
    </row>
    <row r="837" spans="9:9" x14ac:dyDescent="0.25">
      <c r="I837"/>
    </row>
    <row r="838" spans="9:9" x14ac:dyDescent="0.25">
      <c r="I838"/>
    </row>
    <row r="839" spans="9:9" x14ac:dyDescent="0.25">
      <c r="I839"/>
    </row>
    <row r="840" spans="9:9" x14ac:dyDescent="0.25">
      <c r="I840"/>
    </row>
    <row r="841" spans="9:9" x14ac:dyDescent="0.25">
      <c r="I841"/>
    </row>
    <row r="842" spans="9:9" x14ac:dyDescent="0.25">
      <c r="I842"/>
    </row>
    <row r="843" spans="9:9" x14ac:dyDescent="0.25">
      <c r="I843"/>
    </row>
    <row r="844" spans="9:9" x14ac:dyDescent="0.25">
      <c r="I844"/>
    </row>
    <row r="845" spans="9:9" x14ac:dyDescent="0.25">
      <c r="I845"/>
    </row>
    <row r="846" spans="9:9" x14ac:dyDescent="0.25">
      <c r="I846"/>
    </row>
    <row r="847" spans="9:9" x14ac:dyDescent="0.25">
      <c r="I847"/>
    </row>
    <row r="848" spans="9:9" x14ac:dyDescent="0.25">
      <c r="I848"/>
    </row>
    <row r="849" spans="9:9" x14ac:dyDescent="0.25">
      <c r="I849"/>
    </row>
    <row r="850" spans="9:9" x14ac:dyDescent="0.25">
      <c r="I850"/>
    </row>
    <row r="851" spans="9:9" x14ac:dyDescent="0.25">
      <c r="I851"/>
    </row>
    <row r="852" spans="9:9" x14ac:dyDescent="0.25">
      <c r="I852"/>
    </row>
    <row r="853" spans="9:9" x14ac:dyDescent="0.25">
      <c r="I853"/>
    </row>
    <row r="854" spans="9:9" x14ac:dyDescent="0.25">
      <c r="I854"/>
    </row>
    <row r="855" spans="9:9" x14ac:dyDescent="0.25">
      <c r="I855"/>
    </row>
    <row r="856" spans="9:9" x14ac:dyDescent="0.25">
      <c r="I856"/>
    </row>
    <row r="857" spans="9:9" x14ac:dyDescent="0.25">
      <c r="I857"/>
    </row>
    <row r="858" spans="9:9" x14ac:dyDescent="0.25">
      <c r="I858"/>
    </row>
    <row r="859" spans="9:9" x14ac:dyDescent="0.25">
      <c r="I859"/>
    </row>
    <row r="860" spans="9:9" x14ac:dyDescent="0.25">
      <c r="I860"/>
    </row>
    <row r="861" spans="9:9" x14ac:dyDescent="0.25">
      <c r="I861"/>
    </row>
    <row r="862" spans="9:9" x14ac:dyDescent="0.25">
      <c r="I862"/>
    </row>
    <row r="863" spans="9:9" x14ac:dyDescent="0.25">
      <c r="I863"/>
    </row>
    <row r="864" spans="9:9" x14ac:dyDescent="0.25">
      <c r="I864"/>
    </row>
    <row r="865" spans="9:9" x14ac:dyDescent="0.25">
      <c r="I865"/>
    </row>
    <row r="866" spans="9:9" x14ac:dyDescent="0.25">
      <c r="I866"/>
    </row>
    <row r="867" spans="9:9" x14ac:dyDescent="0.25">
      <c r="I867"/>
    </row>
    <row r="868" spans="9:9" x14ac:dyDescent="0.25">
      <c r="I868"/>
    </row>
    <row r="869" spans="9:9" x14ac:dyDescent="0.25">
      <c r="I869"/>
    </row>
    <row r="870" spans="9:9" x14ac:dyDescent="0.25">
      <c r="I870"/>
    </row>
    <row r="871" spans="9:9" x14ac:dyDescent="0.25">
      <c r="I871"/>
    </row>
    <row r="872" spans="9:9" x14ac:dyDescent="0.25">
      <c r="I872"/>
    </row>
    <row r="873" spans="9:9" x14ac:dyDescent="0.25">
      <c r="I873"/>
    </row>
    <row r="874" spans="9:9" x14ac:dyDescent="0.25">
      <c r="I874"/>
    </row>
    <row r="875" spans="9:9" x14ac:dyDescent="0.25">
      <c r="I875"/>
    </row>
    <row r="876" spans="9:9" x14ac:dyDescent="0.25">
      <c r="I876"/>
    </row>
    <row r="877" spans="9:9" x14ac:dyDescent="0.25">
      <c r="I877"/>
    </row>
    <row r="878" spans="9:9" x14ac:dyDescent="0.25">
      <c r="I878"/>
    </row>
    <row r="879" spans="9:9" x14ac:dyDescent="0.25">
      <c r="I879"/>
    </row>
    <row r="880" spans="9:9" x14ac:dyDescent="0.25">
      <c r="I880"/>
    </row>
    <row r="881" spans="9:9" x14ac:dyDescent="0.25">
      <c r="I881"/>
    </row>
    <row r="882" spans="9:9" x14ac:dyDescent="0.25">
      <c r="I882"/>
    </row>
    <row r="883" spans="9:9" x14ac:dyDescent="0.25">
      <c r="I883"/>
    </row>
    <row r="884" spans="9:9" x14ac:dyDescent="0.25">
      <c r="I884"/>
    </row>
    <row r="885" spans="9:9" x14ac:dyDescent="0.25">
      <c r="I885"/>
    </row>
    <row r="886" spans="9:9" x14ac:dyDescent="0.25">
      <c r="I886"/>
    </row>
    <row r="887" spans="9:9" x14ac:dyDescent="0.25">
      <c r="I887"/>
    </row>
    <row r="888" spans="9:9" x14ac:dyDescent="0.25">
      <c r="I888"/>
    </row>
    <row r="889" spans="9:9" x14ac:dyDescent="0.25">
      <c r="I889"/>
    </row>
    <row r="890" spans="9:9" x14ac:dyDescent="0.25">
      <c r="I890"/>
    </row>
    <row r="891" spans="9:9" x14ac:dyDescent="0.25">
      <c r="I891"/>
    </row>
    <row r="892" spans="9:9" x14ac:dyDescent="0.25">
      <c r="I892"/>
    </row>
    <row r="893" spans="9:9" x14ac:dyDescent="0.25">
      <c r="I893"/>
    </row>
    <row r="894" spans="9:9" x14ac:dyDescent="0.25">
      <c r="I894"/>
    </row>
    <row r="895" spans="9:9" x14ac:dyDescent="0.25">
      <c r="I895"/>
    </row>
    <row r="896" spans="9:9" x14ac:dyDescent="0.25">
      <c r="I896"/>
    </row>
    <row r="897" spans="9:9" x14ac:dyDescent="0.25">
      <c r="I897"/>
    </row>
    <row r="898" spans="9:9" x14ac:dyDescent="0.25">
      <c r="I898"/>
    </row>
    <row r="899" spans="9:9" x14ac:dyDescent="0.25">
      <c r="I899"/>
    </row>
    <row r="900" spans="9:9" x14ac:dyDescent="0.25">
      <c r="I900"/>
    </row>
    <row r="901" spans="9:9" x14ac:dyDescent="0.25">
      <c r="I901"/>
    </row>
    <row r="902" spans="9:9" x14ac:dyDescent="0.25">
      <c r="I902"/>
    </row>
    <row r="903" spans="9:9" x14ac:dyDescent="0.25">
      <c r="I903"/>
    </row>
    <row r="904" spans="9:9" x14ac:dyDescent="0.25">
      <c r="I904"/>
    </row>
    <row r="905" spans="9:9" x14ac:dyDescent="0.25">
      <c r="I905"/>
    </row>
    <row r="906" spans="9:9" x14ac:dyDescent="0.25">
      <c r="I906"/>
    </row>
    <row r="907" spans="9:9" x14ac:dyDescent="0.25">
      <c r="I907"/>
    </row>
    <row r="908" spans="9:9" x14ac:dyDescent="0.25">
      <c r="I908"/>
    </row>
    <row r="909" spans="9:9" x14ac:dyDescent="0.25">
      <c r="I909"/>
    </row>
    <row r="910" spans="9:9" x14ac:dyDescent="0.25">
      <c r="I910"/>
    </row>
    <row r="911" spans="9:9" x14ac:dyDescent="0.25">
      <c r="I911"/>
    </row>
    <row r="912" spans="9:9" x14ac:dyDescent="0.25">
      <c r="I912"/>
    </row>
    <row r="913" spans="9:9" x14ac:dyDescent="0.25">
      <c r="I913"/>
    </row>
    <row r="914" spans="9:9" x14ac:dyDescent="0.25">
      <c r="I914"/>
    </row>
    <row r="915" spans="9:9" x14ac:dyDescent="0.25">
      <c r="I915"/>
    </row>
    <row r="916" spans="9:9" x14ac:dyDescent="0.25">
      <c r="I916"/>
    </row>
    <row r="917" spans="9:9" x14ac:dyDescent="0.25">
      <c r="I917"/>
    </row>
    <row r="918" spans="9:9" x14ac:dyDescent="0.25">
      <c r="I918"/>
    </row>
    <row r="919" spans="9:9" x14ac:dyDescent="0.25">
      <c r="I919"/>
    </row>
    <row r="920" spans="9:9" x14ac:dyDescent="0.25">
      <c r="I920"/>
    </row>
    <row r="921" spans="9:9" x14ac:dyDescent="0.25">
      <c r="I921"/>
    </row>
    <row r="922" spans="9:9" x14ac:dyDescent="0.25">
      <c r="I922"/>
    </row>
    <row r="923" spans="9:9" x14ac:dyDescent="0.25">
      <c r="I923"/>
    </row>
    <row r="924" spans="9:9" x14ac:dyDescent="0.25">
      <c r="I924"/>
    </row>
    <row r="925" spans="9:9" x14ac:dyDescent="0.25">
      <c r="I925"/>
    </row>
    <row r="926" spans="9:9" x14ac:dyDescent="0.25">
      <c r="I926"/>
    </row>
    <row r="927" spans="9:9" x14ac:dyDescent="0.25">
      <c r="I927"/>
    </row>
    <row r="928" spans="9:9" x14ac:dyDescent="0.25">
      <c r="I928"/>
    </row>
    <row r="929" spans="9:9" x14ac:dyDescent="0.25">
      <c r="I929"/>
    </row>
    <row r="930" spans="9:9" x14ac:dyDescent="0.25">
      <c r="I930"/>
    </row>
    <row r="931" spans="9:9" x14ac:dyDescent="0.25">
      <c r="I931"/>
    </row>
    <row r="932" spans="9:9" x14ac:dyDescent="0.25">
      <c r="I932"/>
    </row>
    <row r="933" spans="9:9" x14ac:dyDescent="0.25">
      <c r="I933"/>
    </row>
    <row r="934" spans="9:9" x14ac:dyDescent="0.25">
      <c r="I934"/>
    </row>
    <row r="935" spans="9:9" x14ac:dyDescent="0.25">
      <c r="I935"/>
    </row>
    <row r="936" spans="9:9" x14ac:dyDescent="0.25">
      <c r="I936"/>
    </row>
    <row r="937" spans="9:9" x14ac:dyDescent="0.25">
      <c r="I937"/>
    </row>
    <row r="938" spans="9:9" x14ac:dyDescent="0.25">
      <c r="I938"/>
    </row>
    <row r="939" spans="9:9" x14ac:dyDescent="0.25">
      <c r="I939"/>
    </row>
    <row r="940" spans="9:9" x14ac:dyDescent="0.25">
      <c r="I940"/>
    </row>
    <row r="941" spans="9:9" x14ac:dyDescent="0.25">
      <c r="I941"/>
    </row>
    <row r="942" spans="9:9" x14ac:dyDescent="0.25">
      <c r="I942"/>
    </row>
    <row r="943" spans="9:9" x14ac:dyDescent="0.25">
      <c r="I943"/>
    </row>
    <row r="944" spans="9:9" x14ac:dyDescent="0.25">
      <c r="I944"/>
    </row>
    <row r="945" spans="9:9" x14ac:dyDescent="0.25">
      <c r="I945"/>
    </row>
    <row r="946" spans="9:9" x14ac:dyDescent="0.25">
      <c r="I946"/>
    </row>
    <row r="947" spans="9:9" x14ac:dyDescent="0.25">
      <c r="I947"/>
    </row>
    <row r="948" spans="9:9" x14ac:dyDescent="0.25">
      <c r="I948"/>
    </row>
    <row r="949" spans="9:9" x14ac:dyDescent="0.25">
      <c r="I949"/>
    </row>
    <row r="950" spans="9:9" x14ac:dyDescent="0.25">
      <c r="I950"/>
    </row>
    <row r="951" spans="9:9" x14ac:dyDescent="0.25">
      <c r="I951"/>
    </row>
    <row r="952" spans="9:9" x14ac:dyDescent="0.25">
      <c r="I952"/>
    </row>
    <row r="953" spans="9:9" x14ac:dyDescent="0.25">
      <c r="I953"/>
    </row>
    <row r="954" spans="9:9" x14ac:dyDescent="0.25">
      <c r="I954"/>
    </row>
    <row r="955" spans="9:9" x14ac:dyDescent="0.25">
      <c r="I955"/>
    </row>
    <row r="956" spans="9:9" x14ac:dyDescent="0.25">
      <c r="I956"/>
    </row>
    <row r="957" spans="9:9" x14ac:dyDescent="0.25">
      <c r="I957"/>
    </row>
    <row r="958" spans="9:9" x14ac:dyDescent="0.25">
      <c r="I958"/>
    </row>
    <row r="959" spans="9:9" x14ac:dyDescent="0.25">
      <c r="I959"/>
    </row>
    <row r="960" spans="9:9" x14ac:dyDescent="0.25">
      <c r="I960"/>
    </row>
    <row r="961" spans="9:9" x14ac:dyDescent="0.25">
      <c r="I961"/>
    </row>
    <row r="962" spans="9:9" x14ac:dyDescent="0.25">
      <c r="I962"/>
    </row>
    <row r="963" spans="9:9" x14ac:dyDescent="0.25">
      <c r="I963"/>
    </row>
    <row r="964" spans="9:9" x14ac:dyDescent="0.25">
      <c r="I964"/>
    </row>
    <row r="965" spans="9:9" x14ac:dyDescent="0.25">
      <c r="I965"/>
    </row>
    <row r="966" spans="9:9" x14ac:dyDescent="0.25">
      <c r="I966"/>
    </row>
    <row r="967" spans="9:9" x14ac:dyDescent="0.25">
      <c r="I967"/>
    </row>
    <row r="968" spans="9:9" x14ac:dyDescent="0.25">
      <c r="I968"/>
    </row>
    <row r="969" spans="9:9" x14ac:dyDescent="0.25">
      <c r="I969"/>
    </row>
    <row r="970" spans="9:9" x14ac:dyDescent="0.25">
      <c r="I970"/>
    </row>
    <row r="971" spans="9:9" x14ac:dyDescent="0.25">
      <c r="I971"/>
    </row>
    <row r="972" spans="9:9" x14ac:dyDescent="0.25">
      <c r="I972"/>
    </row>
    <row r="973" spans="9:9" x14ac:dyDescent="0.25">
      <c r="I973"/>
    </row>
    <row r="974" spans="9:9" x14ac:dyDescent="0.25">
      <c r="I974"/>
    </row>
    <row r="975" spans="9:9" x14ac:dyDescent="0.25">
      <c r="I975"/>
    </row>
    <row r="976" spans="9:9" x14ac:dyDescent="0.25">
      <c r="I976"/>
    </row>
    <row r="977" spans="9:9" x14ac:dyDescent="0.25">
      <c r="I977"/>
    </row>
    <row r="978" spans="9:9" x14ac:dyDescent="0.25">
      <c r="I978"/>
    </row>
    <row r="979" spans="9:9" x14ac:dyDescent="0.25">
      <c r="I979"/>
    </row>
    <row r="980" spans="9:9" x14ac:dyDescent="0.25">
      <c r="I980"/>
    </row>
    <row r="981" spans="9:9" x14ac:dyDescent="0.25">
      <c r="I981"/>
    </row>
    <row r="982" spans="9:9" x14ac:dyDescent="0.25">
      <c r="I982"/>
    </row>
    <row r="983" spans="9:9" x14ac:dyDescent="0.25">
      <c r="I983"/>
    </row>
    <row r="984" spans="9:9" x14ac:dyDescent="0.25">
      <c r="I984"/>
    </row>
    <row r="985" spans="9:9" x14ac:dyDescent="0.25">
      <c r="I985"/>
    </row>
    <row r="986" spans="9:9" x14ac:dyDescent="0.25">
      <c r="I986"/>
    </row>
    <row r="987" spans="9:9" x14ac:dyDescent="0.25">
      <c r="I987"/>
    </row>
    <row r="988" spans="9:9" x14ac:dyDescent="0.25">
      <c r="I988"/>
    </row>
    <row r="989" spans="9:9" x14ac:dyDescent="0.25">
      <c r="I989"/>
    </row>
    <row r="990" spans="9:9" x14ac:dyDescent="0.25">
      <c r="I990"/>
    </row>
    <row r="991" spans="9:9" x14ac:dyDescent="0.25">
      <c r="I991"/>
    </row>
    <row r="992" spans="9:9" x14ac:dyDescent="0.25">
      <c r="I992"/>
    </row>
    <row r="993" spans="9:9" x14ac:dyDescent="0.25">
      <c r="I993"/>
    </row>
    <row r="994" spans="9:9" x14ac:dyDescent="0.25">
      <c r="I994"/>
    </row>
    <row r="995" spans="9:9" x14ac:dyDescent="0.25">
      <c r="I995"/>
    </row>
    <row r="996" spans="9:9" x14ac:dyDescent="0.25">
      <c r="I996"/>
    </row>
    <row r="997" spans="9:9" x14ac:dyDescent="0.25">
      <c r="I997"/>
    </row>
    <row r="998" spans="9:9" x14ac:dyDescent="0.25">
      <c r="I998"/>
    </row>
    <row r="999" spans="9:9" x14ac:dyDescent="0.25">
      <c r="I999"/>
    </row>
    <row r="1000" spans="9:9" x14ac:dyDescent="0.25">
      <c r="I1000"/>
    </row>
    <row r="1001" spans="9:9" x14ac:dyDescent="0.25">
      <c r="I1001"/>
    </row>
    <row r="1002" spans="9:9" x14ac:dyDescent="0.25">
      <c r="I1002"/>
    </row>
    <row r="1003" spans="9:9" x14ac:dyDescent="0.25">
      <c r="I1003"/>
    </row>
    <row r="1004" spans="9:9" x14ac:dyDescent="0.25">
      <c r="I1004"/>
    </row>
    <row r="1005" spans="9:9" x14ac:dyDescent="0.25">
      <c r="I1005"/>
    </row>
    <row r="1006" spans="9:9" x14ac:dyDescent="0.25">
      <c r="I1006"/>
    </row>
    <row r="1007" spans="9:9" x14ac:dyDescent="0.25">
      <c r="I1007"/>
    </row>
    <row r="1008" spans="9:9" x14ac:dyDescent="0.25">
      <c r="I1008"/>
    </row>
    <row r="1009" spans="9:9" x14ac:dyDescent="0.25">
      <c r="I1009"/>
    </row>
    <row r="1010" spans="9:9" x14ac:dyDescent="0.25">
      <c r="I1010"/>
    </row>
    <row r="1011" spans="9:9" x14ac:dyDescent="0.25">
      <c r="I1011"/>
    </row>
    <row r="1012" spans="9:9" x14ac:dyDescent="0.25">
      <c r="I1012"/>
    </row>
    <row r="1013" spans="9:9" x14ac:dyDescent="0.25">
      <c r="I1013"/>
    </row>
    <row r="1014" spans="9:9" x14ac:dyDescent="0.25">
      <c r="I1014"/>
    </row>
    <row r="1015" spans="9:9" x14ac:dyDescent="0.25">
      <c r="I1015"/>
    </row>
    <row r="1016" spans="9:9" x14ac:dyDescent="0.25">
      <c r="I1016"/>
    </row>
    <row r="1017" spans="9:9" x14ac:dyDescent="0.25">
      <c r="I1017"/>
    </row>
    <row r="1018" spans="9:9" x14ac:dyDescent="0.25">
      <c r="I1018"/>
    </row>
    <row r="1019" spans="9:9" x14ac:dyDescent="0.25">
      <c r="I1019"/>
    </row>
    <row r="1020" spans="9:9" x14ac:dyDescent="0.25">
      <c r="I1020"/>
    </row>
    <row r="1021" spans="9:9" x14ac:dyDescent="0.25">
      <c r="I1021"/>
    </row>
    <row r="1022" spans="9:9" x14ac:dyDescent="0.25">
      <c r="I1022"/>
    </row>
    <row r="1023" spans="9:9" x14ac:dyDescent="0.25">
      <c r="I1023"/>
    </row>
    <row r="1024" spans="9:9" x14ac:dyDescent="0.25">
      <c r="I1024"/>
    </row>
    <row r="1025" spans="9:9" x14ac:dyDescent="0.25">
      <c r="I1025"/>
    </row>
    <row r="1026" spans="9:9" x14ac:dyDescent="0.25">
      <c r="I1026"/>
    </row>
    <row r="1027" spans="9:9" x14ac:dyDescent="0.25">
      <c r="I1027"/>
    </row>
    <row r="1028" spans="9:9" x14ac:dyDescent="0.25">
      <c r="I1028"/>
    </row>
  </sheetData>
  <autoFilter ref="I1:K526"/>
  <printOptions horizontalCentered="1"/>
  <pageMargins left="0.7" right="0.7" top="0.75" bottom="0.75" header="0.3" footer="0.3"/>
  <pageSetup scale="85" orientation="portrait" horizontalDpi="300" verticalDpi="0" r:id="rId2"/>
  <headerFooter>
    <oddFooter>&amp;L&amp;A&amp;R&amp;P of &amp;N</oddFooter>
  </headerFooter>
  <colBreaks count="1" manualBreakCount="1">
    <brk id="7" max="525" man="1"/>
  </colBreaks>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42"/>
  <sheetViews>
    <sheetView zoomScaleNormal="100" workbookViewId="0">
      <selection activeCell="B13" sqref="B13"/>
    </sheetView>
  </sheetViews>
  <sheetFormatPr defaultRowHeight="15" x14ac:dyDescent="0.25"/>
  <cols>
    <col min="1" max="1" width="14.28515625" style="69" customWidth="1"/>
    <col min="2" max="2" width="8.85546875" style="128" customWidth="1"/>
    <col min="3" max="3" width="8.85546875" style="128" hidden="1" customWidth="1"/>
    <col min="4" max="4" width="14.5703125" style="69" customWidth="1"/>
    <col min="5" max="5" width="14.7109375" style="128" customWidth="1"/>
    <col min="6" max="6" width="6.85546875" style="128" hidden="1" customWidth="1"/>
    <col min="7" max="7" width="15.42578125" style="69" customWidth="1"/>
    <col min="8" max="8" width="11.5703125" style="69" customWidth="1"/>
    <col min="9" max="9" width="9.42578125" style="128" customWidth="1"/>
    <col min="10" max="10" width="5.140625" customWidth="1"/>
    <col min="11" max="11" width="10.42578125" style="7" customWidth="1"/>
    <col min="12" max="12" width="13.7109375" style="129" customWidth="1"/>
    <col min="13" max="13" width="16.5703125" style="7" customWidth="1"/>
    <col min="14" max="14" width="25.42578125" style="7" customWidth="1"/>
    <col min="15" max="15" width="13.85546875" style="129" customWidth="1"/>
  </cols>
  <sheetData>
    <row r="1" spans="1:15" s="142" customFormat="1" ht="28.5" x14ac:dyDescent="0.45">
      <c r="A1" s="140" t="s">
        <v>1328</v>
      </c>
      <c r="B1" s="141"/>
      <c r="C1" s="141"/>
      <c r="D1" s="140"/>
      <c r="E1" s="141"/>
      <c r="F1" s="141"/>
      <c r="G1" s="140"/>
      <c r="H1" s="140"/>
      <c r="I1" s="141"/>
      <c r="K1" s="142" t="s">
        <v>1329</v>
      </c>
      <c r="L1" s="143"/>
      <c r="O1" s="143"/>
    </row>
    <row r="2" spans="1:15" s="117" customFormat="1" ht="33.75" customHeight="1" x14ac:dyDescent="0.25">
      <c r="A2" s="114" t="s">
        <v>365</v>
      </c>
      <c r="B2" s="115" t="s">
        <v>691</v>
      </c>
      <c r="C2" s="115" t="s">
        <v>692</v>
      </c>
      <c r="D2" s="115" t="s">
        <v>693</v>
      </c>
      <c r="E2" s="115" t="s">
        <v>694</v>
      </c>
      <c r="F2" s="115" t="s">
        <v>695</v>
      </c>
      <c r="G2" s="115" t="s">
        <v>696</v>
      </c>
      <c r="H2" s="116" t="s">
        <v>697</v>
      </c>
      <c r="I2" s="116" t="s">
        <v>698</v>
      </c>
      <c r="K2" s="144" t="s">
        <v>365</v>
      </c>
      <c r="L2" s="145" t="s">
        <v>691</v>
      </c>
      <c r="M2" s="145" t="s">
        <v>984</v>
      </c>
      <c r="N2" s="145" t="s">
        <v>694</v>
      </c>
      <c r="O2" s="145" t="s">
        <v>698</v>
      </c>
    </row>
    <row r="3" spans="1:15" x14ac:dyDescent="0.25">
      <c r="A3" s="118" t="s">
        <v>264</v>
      </c>
      <c r="B3" s="119">
        <v>1998</v>
      </c>
      <c r="C3" s="119">
        <v>1</v>
      </c>
      <c r="D3" s="120" t="s">
        <v>699</v>
      </c>
      <c r="E3" s="119" t="s">
        <v>700</v>
      </c>
      <c r="F3" s="119">
        <v>5</v>
      </c>
      <c r="G3" s="120"/>
      <c r="H3" s="121" t="s">
        <v>701</v>
      </c>
      <c r="I3" s="122" t="s">
        <v>702</v>
      </c>
      <c r="K3" s="130" t="s">
        <v>300</v>
      </c>
      <c r="L3" s="131">
        <v>2005</v>
      </c>
      <c r="M3" s="132" t="s">
        <v>985</v>
      </c>
      <c r="N3" s="133"/>
      <c r="O3" s="134" t="s">
        <v>702</v>
      </c>
    </row>
    <row r="4" spans="1:15" x14ac:dyDescent="0.25">
      <c r="A4" s="118" t="s">
        <v>264</v>
      </c>
      <c r="B4" s="119">
        <v>1998</v>
      </c>
      <c r="C4" s="119">
        <v>2</v>
      </c>
      <c r="D4" s="120" t="s">
        <v>333</v>
      </c>
      <c r="E4" s="119" t="s">
        <v>703</v>
      </c>
      <c r="F4" s="119">
        <v>4</v>
      </c>
      <c r="G4" s="120" t="s">
        <v>704</v>
      </c>
      <c r="H4" s="121" t="s">
        <v>216</v>
      </c>
      <c r="I4" s="122" t="s">
        <v>702</v>
      </c>
      <c r="K4" s="130" t="s">
        <v>300</v>
      </c>
      <c r="L4" s="131">
        <v>2005</v>
      </c>
      <c r="M4" s="132" t="s">
        <v>986</v>
      </c>
      <c r="N4" s="133"/>
      <c r="O4" s="134" t="s">
        <v>702</v>
      </c>
    </row>
    <row r="5" spans="1:15" x14ac:dyDescent="0.25">
      <c r="A5" s="118" t="s">
        <v>264</v>
      </c>
      <c r="B5" s="119">
        <v>1998</v>
      </c>
      <c r="C5" s="119">
        <v>3</v>
      </c>
      <c r="D5" s="120" t="s">
        <v>705</v>
      </c>
      <c r="E5" s="119" t="s">
        <v>706</v>
      </c>
      <c r="F5" s="119">
        <v>4</v>
      </c>
      <c r="G5" s="120" t="s">
        <v>707</v>
      </c>
      <c r="H5" s="121" t="s">
        <v>82</v>
      </c>
      <c r="I5" s="122" t="s">
        <v>702</v>
      </c>
      <c r="K5" s="130" t="s">
        <v>300</v>
      </c>
      <c r="L5" s="131">
        <v>2004</v>
      </c>
      <c r="M5" s="132"/>
      <c r="N5" s="133" t="s">
        <v>987</v>
      </c>
      <c r="O5" s="134" t="s">
        <v>702</v>
      </c>
    </row>
    <row r="6" spans="1:15" x14ac:dyDescent="0.25">
      <c r="A6" s="118" t="s">
        <v>264</v>
      </c>
      <c r="B6" s="119">
        <v>1998</v>
      </c>
      <c r="C6" s="119">
        <v>4</v>
      </c>
      <c r="D6" s="120" t="s">
        <v>708</v>
      </c>
      <c r="E6" s="119" t="s">
        <v>709</v>
      </c>
      <c r="F6" s="119">
        <v>4</v>
      </c>
      <c r="G6" s="120" t="s">
        <v>710</v>
      </c>
      <c r="H6" s="121" t="s">
        <v>711</v>
      </c>
      <c r="I6" s="122" t="s">
        <v>702</v>
      </c>
      <c r="K6" s="130" t="s">
        <v>300</v>
      </c>
      <c r="L6" s="131">
        <v>2004</v>
      </c>
      <c r="M6" s="132" t="s">
        <v>988</v>
      </c>
      <c r="N6" s="133" t="s">
        <v>989</v>
      </c>
      <c r="O6" s="134" t="s">
        <v>702</v>
      </c>
    </row>
    <row r="7" spans="1:15" x14ac:dyDescent="0.25">
      <c r="A7" s="118" t="s">
        <v>81</v>
      </c>
      <c r="B7" s="123">
        <v>1986</v>
      </c>
      <c r="C7" s="119">
        <v>1</v>
      </c>
      <c r="D7" s="120" t="s">
        <v>712</v>
      </c>
      <c r="E7" s="119"/>
      <c r="F7" s="119">
        <v>5</v>
      </c>
      <c r="G7" s="120"/>
      <c r="H7" s="121"/>
      <c r="I7" s="122" t="s">
        <v>702</v>
      </c>
      <c r="K7" s="130" t="s">
        <v>300</v>
      </c>
      <c r="L7" s="131">
        <v>2003</v>
      </c>
      <c r="M7" s="132" t="s">
        <v>990</v>
      </c>
      <c r="N7" s="133" t="s">
        <v>991</v>
      </c>
      <c r="O7" s="134" t="s">
        <v>702</v>
      </c>
    </row>
    <row r="8" spans="1:15" x14ac:dyDescent="0.25">
      <c r="A8" s="118" t="s">
        <v>81</v>
      </c>
      <c r="B8" s="123">
        <v>1986</v>
      </c>
      <c r="C8" s="119">
        <v>2</v>
      </c>
      <c r="D8" s="120" t="s">
        <v>713</v>
      </c>
      <c r="E8" s="119" t="s">
        <v>713</v>
      </c>
      <c r="F8" s="119">
        <v>2</v>
      </c>
      <c r="G8" s="120" t="s">
        <v>714</v>
      </c>
      <c r="H8" s="121" t="s">
        <v>88</v>
      </c>
      <c r="I8" s="122" t="s">
        <v>702</v>
      </c>
      <c r="K8" s="130" t="s">
        <v>300</v>
      </c>
      <c r="L8" s="131">
        <v>2003</v>
      </c>
      <c r="M8" s="132" t="s">
        <v>992</v>
      </c>
      <c r="N8" s="133" t="s">
        <v>993</v>
      </c>
      <c r="O8" s="134" t="s">
        <v>702</v>
      </c>
    </row>
    <row r="9" spans="1:15" x14ac:dyDescent="0.25">
      <c r="A9" s="118" t="s">
        <v>81</v>
      </c>
      <c r="B9" s="123">
        <v>1986</v>
      </c>
      <c r="C9" s="119">
        <v>3</v>
      </c>
      <c r="D9" s="120" t="s">
        <v>715</v>
      </c>
      <c r="E9" s="119" t="s">
        <v>716</v>
      </c>
      <c r="F9" s="119">
        <v>2</v>
      </c>
      <c r="G9" s="120" t="s">
        <v>717</v>
      </c>
      <c r="H9" s="121" t="s">
        <v>82</v>
      </c>
      <c r="I9" s="122" t="s">
        <v>702</v>
      </c>
      <c r="K9" s="130" t="s">
        <v>300</v>
      </c>
      <c r="L9" s="131">
        <v>2003</v>
      </c>
      <c r="M9" s="132" t="s">
        <v>994</v>
      </c>
      <c r="N9" s="133" t="s">
        <v>995</v>
      </c>
      <c r="O9" s="134" t="s">
        <v>702</v>
      </c>
    </row>
    <row r="10" spans="1:15" x14ac:dyDescent="0.25">
      <c r="A10" s="118" t="s">
        <v>87</v>
      </c>
      <c r="B10" s="119">
        <v>2007</v>
      </c>
      <c r="C10" s="119">
        <v>1</v>
      </c>
      <c r="D10" s="120" t="s">
        <v>718</v>
      </c>
      <c r="E10" s="119"/>
      <c r="F10" s="119">
        <v>2</v>
      </c>
      <c r="G10" s="120" t="s">
        <v>719</v>
      </c>
      <c r="H10" s="121"/>
      <c r="I10" s="122" t="s">
        <v>702</v>
      </c>
      <c r="K10" s="130" t="s">
        <v>300</v>
      </c>
      <c r="L10" s="131">
        <v>1999</v>
      </c>
      <c r="M10" s="132" t="s">
        <v>996</v>
      </c>
      <c r="N10" s="133" t="s">
        <v>997</v>
      </c>
      <c r="O10" s="134" t="s">
        <v>702</v>
      </c>
    </row>
    <row r="11" spans="1:15" x14ac:dyDescent="0.25">
      <c r="A11" s="118" t="s">
        <v>87</v>
      </c>
      <c r="B11" s="119">
        <v>2006</v>
      </c>
      <c r="C11" s="119">
        <v>2</v>
      </c>
      <c r="D11" s="120" t="s">
        <v>720</v>
      </c>
      <c r="E11" s="119"/>
      <c r="F11" s="119">
        <v>2</v>
      </c>
      <c r="G11" s="120" t="s">
        <v>721</v>
      </c>
      <c r="H11" s="121" t="s">
        <v>168</v>
      </c>
      <c r="I11" s="122" t="s">
        <v>702</v>
      </c>
      <c r="K11" s="130" t="s">
        <v>300</v>
      </c>
      <c r="L11" s="131">
        <v>1998</v>
      </c>
      <c r="M11" s="132" t="s">
        <v>998</v>
      </c>
      <c r="N11" s="133" t="s">
        <v>999</v>
      </c>
      <c r="O11" s="134" t="s">
        <v>702</v>
      </c>
    </row>
    <row r="12" spans="1:15" x14ac:dyDescent="0.25">
      <c r="A12" s="118" t="s">
        <v>87</v>
      </c>
      <c r="B12" s="119">
        <v>1996</v>
      </c>
      <c r="C12" s="119">
        <v>3</v>
      </c>
      <c r="D12" s="120" t="s">
        <v>722</v>
      </c>
      <c r="E12" s="119" t="s">
        <v>723</v>
      </c>
      <c r="F12" s="119">
        <v>2</v>
      </c>
      <c r="G12" s="120" t="s">
        <v>724</v>
      </c>
      <c r="H12" s="121" t="s">
        <v>88</v>
      </c>
      <c r="I12" s="122" t="s">
        <v>702</v>
      </c>
      <c r="K12" s="130" t="s">
        <v>300</v>
      </c>
      <c r="L12" s="131">
        <v>1996</v>
      </c>
      <c r="M12" s="132" t="s">
        <v>1000</v>
      </c>
      <c r="N12" s="133" t="s">
        <v>702</v>
      </c>
      <c r="O12" s="134" t="s">
        <v>702</v>
      </c>
    </row>
    <row r="13" spans="1:15" x14ac:dyDescent="0.25">
      <c r="A13" s="118" t="s">
        <v>87</v>
      </c>
      <c r="B13" s="119">
        <v>1995</v>
      </c>
      <c r="C13" s="119">
        <v>4</v>
      </c>
      <c r="D13" s="120" t="s">
        <v>725</v>
      </c>
      <c r="E13" s="119" t="s">
        <v>726</v>
      </c>
      <c r="F13" s="119">
        <v>2</v>
      </c>
      <c r="G13" s="120" t="s">
        <v>727</v>
      </c>
      <c r="H13" s="121" t="s">
        <v>82</v>
      </c>
      <c r="I13" s="122" t="s">
        <v>702</v>
      </c>
      <c r="K13" s="130" t="s">
        <v>300</v>
      </c>
      <c r="L13" s="131">
        <v>1996</v>
      </c>
      <c r="M13" s="132" t="s">
        <v>1001</v>
      </c>
      <c r="N13" s="133" t="s">
        <v>1002</v>
      </c>
      <c r="O13" s="134" t="s">
        <v>702</v>
      </c>
    </row>
    <row r="14" spans="1:15" x14ac:dyDescent="0.25">
      <c r="A14" s="118" t="s">
        <v>87</v>
      </c>
      <c r="B14" s="119">
        <v>1995</v>
      </c>
      <c r="C14" s="119">
        <v>5</v>
      </c>
      <c r="D14" s="120" t="s">
        <v>728</v>
      </c>
      <c r="E14" s="119" t="s">
        <v>729</v>
      </c>
      <c r="F14" s="119">
        <v>2</v>
      </c>
      <c r="G14" s="120" t="s">
        <v>730</v>
      </c>
      <c r="H14" s="121" t="s">
        <v>88</v>
      </c>
      <c r="I14" s="122" t="s">
        <v>702</v>
      </c>
      <c r="K14" s="130" t="s">
        <v>300</v>
      </c>
      <c r="L14" s="131">
        <v>1996</v>
      </c>
      <c r="M14" s="132" t="s">
        <v>1003</v>
      </c>
      <c r="N14" s="133" t="s">
        <v>1003</v>
      </c>
      <c r="O14" s="134" t="s">
        <v>702</v>
      </c>
    </row>
    <row r="15" spans="1:15" x14ac:dyDescent="0.25">
      <c r="A15" s="118" t="s">
        <v>87</v>
      </c>
      <c r="B15" s="119">
        <v>1995</v>
      </c>
      <c r="C15" s="119">
        <v>6</v>
      </c>
      <c r="D15" s="120" t="s">
        <v>731</v>
      </c>
      <c r="E15" s="119" t="s">
        <v>732</v>
      </c>
      <c r="F15" s="119">
        <v>2</v>
      </c>
      <c r="G15" s="120" t="s">
        <v>733</v>
      </c>
      <c r="H15" s="121" t="s">
        <v>82</v>
      </c>
      <c r="I15" s="122" t="s">
        <v>702</v>
      </c>
      <c r="K15" s="130" t="s">
        <v>300</v>
      </c>
      <c r="L15" s="131">
        <v>1994</v>
      </c>
      <c r="M15" s="132" t="s">
        <v>1004</v>
      </c>
      <c r="N15" s="133" t="s">
        <v>1005</v>
      </c>
      <c r="O15" s="134" t="s">
        <v>702</v>
      </c>
    </row>
    <row r="16" spans="1:15" x14ac:dyDescent="0.25">
      <c r="A16" s="118" t="s">
        <v>87</v>
      </c>
      <c r="B16" s="119">
        <v>1994</v>
      </c>
      <c r="C16" s="119">
        <v>7</v>
      </c>
      <c r="D16" s="120" t="s">
        <v>734</v>
      </c>
      <c r="E16" s="119" t="s">
        <v>735</v>
      </c>
      <c r="F16" s="119">
        <v>2</v>
      </c>
      <c r="G16" s="120" t="s">
        <v>736</v>
      </c>
      <c r="H16" s="121" t="s">
        <v>82</v>
      </c>
      <c r="I16" s="122" t="s">
        <v>702</v>
      </c>
      <c r="K16" s="130" t="s">
        <v>300</v>
      </c>
      <c r="L16" s="131">
        <v>1990</v>
      </c>
      <c r="M16" s="132" t="s">
        <v>1006</v>
      </c>
      <c r="N16" s="133" t="s">
        <v>1007</v>
      </c>
      <c r="O16" s="134" t="s">
        <v>702</v>
      </c>
    </row>
    <row r="17" spans="1:15" x14ac:dyDescent="0.25">
      <c r="A17" s="118" t="s">
        <v>87</v>
      </c>
      <c r="B17" s="119">
        <v>1994</v>
      </c>
      <c r="C17" s="119">
        <v>8</v>
      </c>
      <c r="D17" s="120" t="s">
        <v>737</v>
      </c>
      <c r="E17" s="119" t="s">
        <v>723</v>
      </c>
      <c r="F17" s="119">
        <v>2</v>
      </c>
      <c r="G17" s="120" t="s">
        <v>724</v>
      </c>
      <c r="H17" s="121" t="s">
        <v>88</v>
      </c>
      <c r="I17" s="122" t="s">
        <v>702</v>
      </c>
      <c r="K17" s="130" t="s">
        <v>300</v>
      </c>
      <c r="L17" s="131">
        <v>1990</v>
      </c>
      <c r="M17" s="132" t="s">
        <v>306</v>
      </c>
      <c r="N17" s="133" t="s">
        <v>1008</v>
      </c>
      <c r="O17" s="134" t="s">
        <v>702</v>
      </c>
    </row>
    <row r="18" spans="1:15" x14ac:dyDescent="0.25">
      <c r="A18" s="118" t="s">
        <v>87</v>
      </c>
      <c r="B18" s="119">
        <v>1993</v>
      </c>
      <c r="C18" s="119">
        <v>9</v>
      </c>
      <c r="D18" s="120" t="s">
        <v>738</v>
      </c>
      <c r="E18" s="119" t="s">
        <v>739</v>
      </c>
      <c r="F18" s="119">
        <v>2</v>
      </c>
      <c r="G18" s="120" t="s">
        <v>724</v>
      </c>
      <c r="H18" s="121" t="s">
        <v>88</v>
      </c>
      <c r="I18" s="122" t="s">
        <v>702</v>
      </c>
      <c r="K18" s="130" t="s">
        <v>300</v>
      </c>
      <c r="L18" s="131">
        <v>1990</v>
      </c>
      <c r="M18" s="132" t="s">
        <v>1009</v>
      </c>
      <c r="N18" s="133" t="s">
        <v>702</v>
      </c>
      <c r="O18" s="134" t="s">
        <v>702</v>
      </c>
    </row>
    <row r="19" spans="1:15" x14ac:dyDescent="0.25">
      <c r="A19" s="118" t="s">
        <v>87</v>
      </c>
      <c r="B19" s="119">
        <v>1993</v>
      </c>
      <c r="C19" s="119">
        <v>10</v>
      </c>
      <c r="D19" s="120" t="s">
        <v>740</v>
      </c>
      <c r="E19" s="119" t="s">
        <v>741</v>
      </c>
      <c r="F19" s="119">
        <v>2</v>
      </c>
      <c r="G19" s="120" t="s">
        <v>742</v>
      </c>
      <c r="H19" s="121" t="s">
        <v>82</v>
      </c>
      <c r="I19" s="122" t="s">
        <v>702</v>
      </c>
      <c r="K19" s="130" t="s">
        <v>300</v>
      </c>
      <c r="L19" s="131">
        <v>1990</v>
      </c>
      <c r="M19" s="132" t="s">
        <v>1010</v>
      </c>
      <c r="N19" s="133" t="s">
        <v>1011</v>
      </c>
      <c r="O19" s="134" t="s">
        <v>702</v>
      </c>
    </row>
    <row r="20" spans="1:15" x14ac:dyDescent="0.25">
      <c r="A20" s="118" t="s">
        <v>87</v>
      </c>
      <c r="B20" s="119">
        <v>1992</v>
      </c>
      <c r="C20" s="119">
        <v>11</v>
      </c>
      <c r="D20" s="120" t="s">
        <v>743</v>
      </c>
      <c r="E20" s="119" t="s">
        <v>713</v>
      </c>
      <c r="F20" s="119">
        <v>2</v>
      </c>
      <c r="G20" s="120" t="s">
        <v>714</v>
      </c>
      <c r="H20" s="121" t="s">
        <v>88</v>
      </c>
      <c r="I20" s="122" t="s">
        <v>702</v>
      </c>
      <c r="K20" s="130" t="s">
        <v>300</v>
      </c>
      <c r="L20" s="131">
        <v>1985</v>
      </c>
      <c r="M20" s="132" t="s">
        <v>1012</v>
      </c>
      <c r="N20" s="133" t="s">
        <v>1007</v>
      </c>
      <c r="O20" s="134" t="s">
        <v>702</v>
      </c>
    </row>
    <row r="21" spans="1:15" x14ac:dyDescent="0.25">
      <c r="A21" s="118" t="s">
        <v>87</v>
      </c>
      <c r="B21" s="119">
        <v>1984</v>
      </c>
      <c r="C21" s="119">
        <v>12</v>
      </c>
      <c r="D21" s="120" t="s">
        <v>744</v>
      </c>
      <c r="E21" s="119" t="s">
        <v>745</v>
      </c>
      <c r="F21" s="119">
        <v>2</v>
      </c>
      <c r="G21" s="120" t="s">
        <v>746</v>
      </c>
      <c r="H21" s="121" t="s">
        <v>82</v>
      </c>
      <c r="I21" s="122" t="s">
        <v>702</v>
      </c>
      <c r="K21" s="130" t="s">
        <v>300</v>
      </c>
      <c r="L21" s="131">
        <v>1984</v>
      </c>
      <c r="M21" s="132" t="s">
        <v>1013</v>
      </c>
      <c r="N21" s="133" t="s">
        <v>702</v>
      </c>
      <c r="O21" s="134" t="s">
        <v>702</v>
      </c>
    </row>
    <row r="22" spans="1:15" x14ac:dyDescent="0.25">
      <c r="A22" s="118" t="s">
        <v>87</v>
      </c>
      <c r="B22" s="119">
        <v>1982</v>
      </c>
      <c r="C22" s="119">
        <v>13</v>
      </c>
      <c r="D22" s="120" t="s">
        <v>747</v>
      </c>
      <c r="E22" s="119" t="s">
        <v>748</v>
      </c>
      <c r="F22" s="119">
        <v>2</v>
      </c>
      <c r="G22" s="120" t="s">
        <v>749</v>
      </c>
      <c r="H22" s="121" t="s">
        <v>82</v>
      </c>
      <c r="I22" s="122" t="s">
        <v>702</v>
      </c>
      <c r="K22" s="130" t="s">
        <v>300</v>
      </c>
      <c r="L22" s="131">
        <v>1980</v>
      </c>
      <c r="M22" s="132" t="s">
        <v>1014</v>
      </c>
      <c r="N22" s="133" t="s">
        <v>1015</v>
      </c>
      <c r="O22" s="134" t="s">
        <v>702</v>
      </c>
    </row>
    <row r="23" spans="1:15" x14ac:dyDescent="0.25">
      <c r="A23" s="118" t="s">
        <v>87</v>
      </c>
      <c r="B23" s="119">
        <v>1982</v>
      </c>
      <c r="C23" s="119">
        <v>14</v>
      </c>
      <c r="D23" s="120" t="s">
        <v>750</v>
      </c>
      <c r="E23" s="119" t="s">
        <v>751</v>
      </c>
      <c r="F23" s="119">
        <v>5</v>
      </c>
      <c r="G23" s="120" t="s">
        <v>752</v>
      </c>
      <c r="H23" s="121" t="s">
        <v>82</v>
      </c>
      <c r="I23" s="122" t="s">
        <v>702</v>
      </c>
      <c r="K23" s="130" t="s">
        <v>1016</v>
      </c>
      <c r="L23" s="131">
        <v>2006</v>
      </c>
      <c r="M23" s="132" t="s">
        <v>1017</v>
      </c>
      <c r="N23" s="133"/>
      <c r="O23" s="134" t="s">
        <v>702</v>
      </c>
    </row>
    <row r="24" spans="1:15" x14ac:dyDescent="0.25">
      <c r="A24" s="118" t="s">
        <v>87</v>
      </c>
      <c r="B24" s="119">
        <v>1982</v>
      </c>
      <c r="C24" s="119">
        <v>15</v>
      </c>
      <c r="D24" s="120" t="s">
        <v>753</v>
      </c>
      <c r="E24" s="119" t="s">
        <v>754</v>
      </c>
      <c r="F24" s="119">
        <v>2</v>
      </c>
      <c r="G24" s="120" t="s">
        <v>755</v>
      </c>
      <c r="H24" s="121" t="s">
        <v>88</v>
      </c>
      <c r="I24" s="122" t="s">
        <v>702</v>
      </c>
      <c r="K24" s="130" t="s">
        <v>1016</v>
      </c>
      <c r="L24" s="131">
        <v>2006</v>
      </c>
      <c r="M24" s="132" t="s">
        <v>1018</v>
      </c>
      <c r="N24" s="133"/>
      <c r="O24" s="134" t="s">
        <v>702</v>
      </c>
    </row>
    <row r="25" spans="1:15" x14ac:dyDescent="0.25">
      <c r="A25" s="118" t="s">
        <v>87</v>
      </c>
      <c r="B25" s="119">
        <v>1982</v>
      </c>
      <c r="C25" s="119">
        <v>16</v>
      </c>
      <c r="D25" s="120" t="s">
        <v>756</v>
      </c>
      <c r="E25" s="119" t="s">
        <v>757</v>
      </c>
      <c r="F25" s="119">
        <v>2</v>
      </c>
      <c r="G25" s="120" t="s">
        <v>758</v>
      </c>
      <c r="H25" s="121" t="s">
        <v>88</v>
      </c>
      <c r="I25" s="122" t="s">
        <v>702</v>
      </c>
      <c r="K25" s="130" t="s">
        <v>1016</v>
      </c>
      <c r="L25" s="131">
        <v>2006</v>
      </c>
      <c r="M25" s="132" t="s">
        <v>1019</v>
      </c>
      <c r="N25" s="133"/>
      <c r="O25" s="134" t="s">
        <v>702</v>
      </c>
    </row>
    <row r="26" spans="1:15" x14ac:dyDescent="0.25">
      <c r="A26" s="118" t="s">
        <v>87</v>
      </c>
      <c r="B26" s="119">
        <v>1982</v>
      </c>
      <c r="C26" s="119">
        <v>17</v>
      </c>
      <c r="D26" s="120" t="s">
        <v>759</v>
      </c>
      <c r="E26" s="119" t="s">
        <v>760</v>
      </c>
      <c r="F26" s="119">
        <v>2</v>
      </c>
      <c r="G26" s="120" t="s">
        <v>761</v>
      </c>
      <c r="H26" s="121" t="s">
        <v>88</v>
      </c>
      <c r="I26" s="122" t="s">
        <v>702</v>
      </c>
      <c r="K26" s="130" t="s">
        <v>1016</v>
      </c>
      <c r="L26" s="131">
        <v>2006</v>
      </c>
      <c r="M26" s="132" t="s">
        <v>1020</v>
      </c>
      <c r="N26" s="133"/>
      <c r="O26" s="134" t="s">
        <v>702</v>
      </c>
    </row>
    <row r="27" spans="1:15" x14ac:dyDescent="0.25">
      <c r="A27" s="118" t="s">
        <v>87</v>
      </c>
      <c r="B27" s="119">
        <v>1982</v>
      </c>
      <c r="C27" s="119">
        <v>18</v>
      </c>
      <c r="D27" s="120" t="s">
        <v>762</v>
      </c>
      <c r="E27" s="119" t="s">
        <v>763</v>
      </c>
      <c r="F27" s="119">
        <v>2</v>
      </c>
      <c r="G27" s="120" t="s">
        <v>764</v>
      </c>
      <c r="H27" s="121" t="s">
        <v>88</v>
      </c>
      <c r="I27" s="122" t="s">
        <v>702</v>
      </c>
      <c r="K27" s="130" t="s">
        <v>1016</v>
      </c>
      <c r="L27" s="131">
        <v>2006</v>
      </c>
      <c r="M27" s="132" t="s">
        <v>1021</v>
      </c>
      <c r="N27" s="133"/>
      <c r="O27" s="134" t="s">
        <v>702</v>
      </c>
    </row>
    <row r="28" spans="1:15" x14ac:dyDescent="0.25">
      <c r="A28" s="118" t="s">
        <v>87</v>
      </c>
      <c r="B28" s="119">
        <v>1982</v>
      </c>
      <c r="C28" s="119">
        <v>19</v>
      </c>
      <c r="D28" s="120" t="s">
        <v>765</v>
      </c>
      <c r="E28" s="119" t="s">
        <v>766</v>
      </c>
      <c r="F28" s="119">
        <v>1</v>
      </c>
      <c r="G28" s="120"/>
      <c r="H28" s="121" t="s">
        <v>82</v>
      </c>
      <c r="I28" s="122" t="s">
        <v>702</v>
      </c>
      <c r="K28" s="130" t="s">
        <v>1016</v>
      </c>
      <c r="L28" s="131">
        <v>2006</v>
      </c>
      <c r="M28" s="132" t="s">
        <v>1022</v>
      </c>
      <c r="N28" s="133"/>
      <c r="O28" s="134" t="s">
        <v>702</v>
      </c>
    </row>
    <row r="29" spans="1:15" x14ac:dyDescent="0.25">
      <c r="A29" s="118" t="s">
        <v>87</v>
      </c>
      <c r="B29" s="119">
        <v>1982</v>
      </c>
      <c r="C29" s="119">
        <v>20</v>
      </c>
      <c r="D29" s="120" t="s">
        <v>767</v>
      </c>
      <c r="E29" s="119" t="s">
        <v>768</v>
      </c>
      <c r="F29" s="119">
        <v>1</v>
      </c>
      <c r="G29" s="120"/>
      <c r="H29" s="121" t="s">
        <v>82</v>
      </c>
      <c r="I29" s="122" t="s">
        <v>702</v>
      </c>
      <c r="K29" s="130" t="s">
        <v>1016</v>
      </c>
      <c r="L29" s="131">
        <v>2006</v>
      </c>
      <c r="M29" s="132" t="s">
        <v>1023</v>
      </c>
      <c r="N29" s="133"/>
      <c r="O29" s="134" t="s">
        <v>702</v>
      </c>
    </row>
    <row r="30" spans="1:15" x14ac:dyDescent="0.25">
      <c r="A30" s="118" t="s">
        <v>87</v>
      </c>
      <c r="B30" s="119">
        <v>1982</v>
      </c>
      <c r="C30" s="119">
        <v>21</v>
      </c>
      <c r="D30" s="120" t="s">
        <v>769</v>
      </c>
      <c r="E30" s="119" t="s">
        <v>770</v>
      </c>
      <c r="F30" s="119">
        <v>5</v>
      </c>
      <c r="G30" s="120" t="s">
        <v>771</v>
      </c>
      <c r="H30" s="121" t="s">
        <v>88</v>
      </c>
      <c r="I30" s="122" t="s">
        <v>702</v>
      </c>
      <c r="K30" s="130" t="s">
        <v>1016</v>
      </c>
      <c r="L30" s="131">
        <v>2006</v>
      </c>
      <c r="M30" s="132" t="s">
        <v>1024</v>
      </c>
      <c r="N30" s="133"/>
      <c r="O30" s="134" t="s">
        <v>702</v>
      </c>
    </row>
    <row r="31" spans="1:15" x14ac:dyDescent="0.25">
      <c r="A31" s="118" t="s">
        <v>99</v>
      </c>
      <c r="B31" s="119">
        <v>2002</v>
      </c>
      <c r="C31" s="119">
        <v>1</v>
      </c>
      <c r="D31" s="120" t="s">
        <v>772</v>
      </c>
      <c r="E31" s="119" t="s">
        <v>773</v>
      </c>
      <c r="F31" s="119">
        <v>5</v>
      </c>
      <c r="G31" s="120" t="s">
        <v>774</v>
      </c>
      <c r="H31" s="121" t="s">
        <v>88</v>
      </c>
      <c r="I31" s="122" t="s">
        <v>702</v>
      </c>
      <c r="K31" s="130" t="s">
        <v>1016</v>
      </c>
      <c r="L31" s="131">
        <v>2006</v>
      </c>
      <c r="M31" s="132" t="s">
        <v>1025</v>
      </c>
      <c r="N31" s="133"/>
      <c r="O31" s="134" t="s">
        <v>702</v>
      </c>
    </row>
    <row r="32" spans="1:15" x14ac:dyDescent="0.25">
      <c r="A32" s="118" t="s">
        <v>99</v>
      </c>
      <c r="B32" s="119">
        <v>2000</v>
      </c>
      <c r="C32" s="119">
        <v>2</v>
      </c>
      <c r="D32" s="120" t="s">
        <v>100</v>
      </c>
      <c r="E32" s="119" t="s">
        <v>775</v>
      </c>
      <c r="F32" s="119">
        <v>5</v>
      </c>
      <c r="G32" s="120" t="s">
        <v>776</v>
      </c>
      <c r="H32" s="121" t="s">
        <v>88</v>
      </c>
      <c r="I32" s="122" t="s">
        <v>702</v>
      </c>
      <c r="K32" s="130" t="s">
        <v>1016</v>
      </c>
      <c r="L32" s="131">
        <v>2006</v>
      </c>
      <c r="M32" s="132" t="s">
        <v>1026</v>
      </c>
      <c r="N32" s="133" t="s">
        <v>1027</v>
      </c>
      <c r="O32" s="134" t="s">
        <v>702</v>
      </c>
    </row>
    <row r="33" spans="1:15" x14ac:dyDescent="0.25">
      <c r="A33" s="118" t="s">
        <v>99</v>
      </c>
      <c r="B33" s="119">
        <v>1997</v>
      </c>
      <c r="C33" s="119">
        <v>3</v>
      </c>
      <c r="D33" s="120" t="s">
        <v>777</v>
      </c>
      <c r="E33" s="119" t="s">
        <v>778</v>
      </c>
      <c r="F33" s="119">
        <v>2</v>
      </c>
      <c r="G33" s="120" t="s">
        <v>779</v>
      </c>
      <c r="H33" s="121" t="s">
        <v>88</v>
      </c>
      <c r="I33" s="122" t="s">
        <v>702</v>
      </c>
      <c r="K33" s="130" t="s">
        <v>1016</v>
      </c>
      <c r="L33" s="131">
        <v>2006</v>
      </c>
      <c r="M33" s="132" t="s">
        <v>1028</v>
      </c>
      <c r="N33" s="133"/>
      <c r="O33" s="134" t="s">
        <v>702</v>
      </c>
    </row>
    <row r="34" spans="1:15" x14ac:dyDescent="0.25">
      <c r="A34" s="118" t="s">
        <v>99</v>
      </c>
      <c r="B34" s="119">
        <v>1995</v>
      </c>
      <c r="C34" s="119">
        <v>4</v>
      </c>
      <c r="D34" s="120" t="s">
        <v>780</v>
      </c>
      <c r="E34" s="119" t="s">
        <v>781</v>
      </c>
      <c r="F34" s="119">
        <v>2</v>
      </c>
      <c r="G34" s="120" t="s">
        <v>782</v>
      </c>
      <c r="H34" s="121" t="s">
        <v>88</v>
      </c>
      <c r="I34" s="122" t="s">
        <v>702</v>
      </c>
      <c r="K34" s="130" t="s">
        <v>1016</v>
      </c>
      <c r="L34" s="131">
        <v>2006</v>
      </c>
      <c r="M34" s="132" t="s">
        <v>1029</v>
      </c>
      <c r="N34" s="133"/>
      <c r="O34" s="134" t="s">
        <v>702</v>
      </c>
    </row>
    <row r="35" spans="1:15" x14ac:dyDescent="0.25">
      <c r="A35" s="118" t="s">
        <v>99</v>
      </c>
      <c r="B35" s="119">
        <v>1990</v>
      </c>
      <c r="C35" s="119">
        <v>5</v>
      </c>
      <c r="D35" s="120" t="s">
        <v>783</v>
      </c>
      <c r="E35" s="119" t="s">
        <v>713</v>
      </c>
      <c r="F35" s="119">
        <v>2</v>
      </c>
      <c r="G35" s="120" t="s">
        <v>784</v>
      </c>
      <c r="H35" s="121" t="s">
        <v>88</v>
      </c>
      <c r="I35" s="122" t="s">
        <v>702</v>
      </c>
      <c r="K35" s="130" t="s">
        <v>1016</v>
      </c>
      <c r="L35" s="131">
        <v>2006</v>
      </c>
      <c r="M35" s="132" t="s">
        <v>1030</v>
      </c>
      <c r="N35" s="133"/>
      <c r="O35" s="134" t="s">
        <v>702</v>
      </c>
    </row>
    <row r="36" spans="1:15" x14ac:dyDescent="0.25">
      <c r="A36" s="118" t="s">
        <v>99</v>
      </c>
      <c r="B36" s="119">
        <v>1988</v>
      </c>
      <c r="C36" s="119">
        <v>6</v>
      </c>
      <c r="D36" s="120" t="s">
        <v>785</v>
      </c>
      <c r="E36" s="119" t="s">
        <v>786</v>
      </c>
      <c r="F36" s="119">
        <v>2</v>
      </c>
      <c r="G36" s="120" t="s">
        <v>787</v>
      </c>
      <c r="H36" s="121" t="s">
        <v>88</v>
      </c>
      <c r="I36" s="122" t="s">
        <v>702</v>
      </c>
      <c r="K36" s="130" t="s">
        <v>1016</v>
      </c>
      <c r="L36" s="131">
        <v>2006</v>
      </c>
      <c r="M36" s="132"/>
      <c r="N36" s="133" t="s">
        <v>1031</v>
      </c>
      <c r="O36" s="134" t="s">
        <v>702</v>
      </c>
    </row>
    <row r="37" spans="1:15" x14ac:dyDescent="0.25">
      <c r="A37" s="118" t="s">
        <v>99</v>
      </c>
      <c r="B37" s="119">
        <v>1982</v>
      </c>
      <c r="C37" s="119">
        <v>7</v>
      </c>
      <c r="D37" s="120" t="s">
        <v>788</v>
      </c>
      <c r="E37" s="119" t="s">
        <v>789</v>
      </c>
      <c r="F37" s="119">
        <v>2</v>
      </c>
      <c r="G37" s="120" t="s">
        <v>790</v>
      </c>
      <c r="H37" s="121" t="s">
        <v>82</v>
      </c>
      <c r="I37" s="122" t="s">
        <v>702</v>
      </c>
      <c r="K37" s="130" t="s">
        <v>1016</v>
      </c>
      <c r="L37" s="131">
        <v>2006</v>
      </c>
      <c r="M37" s="132" t="s">
        <v>1032</v>
      </c>
      <c r="N37" s="133" t="s">
        <v>1033</v>
      </c>
      <c r="O37" s="134" t="s">
        <v>702</v>
      </c>
    </row>
    <row r="38" spans="1:15" x14ac:dyDescent="0.25">
      <c r="A38" s="118" t="s">
        <v>110</v>
      </c>
      <c r="B38" s="119">
        <v>1998</v>
      </c>
      <c r="C38" s="119">
        <v>1</v>
      </c>
      <c r="D38" s="120" t="s">
        <v>791</v>
      </c>
      <c r="E38" s="119" t="s">
        <v>792</v>
      </c>
      <c r="F38" s="119">
        <v>4</v>
      </c>
      <c r="G38" s="120" t="s">
        <v>793</v>
      </c>
      <c r="H38" s="121" t="s">
        <v>82</v>
      </c>
      <c r="I38" s="122" t="s">
        <v>702</v>
      </c>
      <c r="K38" s="130" t="s">
        <v>1016</v>
      </c>
      <c r="L38" s="131">
        <v>2006</v>
      </c>
      <c r="M38" s="132" t="s">
        <v>1034</v>
      </c>
      <c r="N38" s="133"/>
      <c r="O38" s="134" t="s">
        <v>702</v>
      </c>
    </row>
    <row r="39" spans="1:15" x14ac:dyDescent="0.25">
      <c r="A39" s="118" t="s">
        <v>110</v>
      </c>
      <c r="B39" s="119">
        <v>1996</v>
      </c>
      <c r="C39" s="119">
        <v>2</v>
      </c>
      <c r="D39" s="120" t="s">
        <v>794</v>
      </c>
      <c r="E39" s="119" t="s">
        <v>795</v>
      </c>
      <c r="F39" s="119">
        <v>2</v>
      </c>
      <c r="G39" s="120" t="s">
        <v>736</v>
      </c>
      <c r="H39" s="121" t="s">
        <v>82</v>
      </c>
      <c r="I39" s="122" t="s">
        <v>702</v>
      </c>
      <c r="K39" s="130" t="s">
        <v>1016</v>
      </c>
      <c r="L39" s="131">
        <v>2002</v>
      </c>
      <c r="M39" s="132"/>
      <c r="N39" s="133" t="s">
        <v>1026</v>
      </c>
      <c r="O39" s="134" t="s">
        <v>702</v>
      </c>
    </row>
    <row r="40" spans="1:15" x14ac:dyDescent="0.25">
      <c r="A40" s="118" t="s">
        <v>110</v>
      </c>
      <c r="B40" s="119">
        <v>1996</v>
      </c>
      <c r="C40" s="119">
        <v>3</v>
      </c>
      <c r="D40" s="120" t="s">
        <v>796</v>
      </c>
      <c r="E40" s="119" t="s">
        <v>797</v>
      </c>
      <c r="F40" s="119">
        <v>5</v>
      </c>
      <c r="G40" s="120" t="s">
        <v>798</v>
      </c>
      <c r="H40" s="121" t="s">
        <v>82</v>
      </c>
      <c r="I40" s="122" t="s">
        <v>702</v>
      </c>
      <c r="K40" s="130" t="s">
        <v>1016</v>
      </c>
      <c r="L40" s="131">
        <v>1999</v>
      </c>
      <c r="M40" s="132" t="s">
        <v>1035</v>
      </c>
      <c r="N40" s="133" t="s">
        <v>1036</v>
      </c>
      <c r="O40" s="134" t="s">
        <v>702</v>
      </c>
    </row>
    <row r="41" spans="1:15" x14ac:dyDescent="0.25">
      <c r="A41" s="118" t="s">
        <v>110</v>
      </c>
      <c r="B41" s="119">
        <v>1996</v>
      </c>
      <c r="C41" s="119">
        <v>4</v>
      </c>
      <c r="D41" s="120" t="s">
        <v>799</v>
      </c>
      <c r="E41" s="119" t="s">
        <v>800</v>
      </c>
      <c r="F41" s="119">
        <v>5</v>
      </c>
      <c r="G41" s="120" t="s">
        <v>801</v>
      </c>
      <c r="H41" s="121" t="s">
        <v>82</v>
      </c>
      <c r="I41" s="122" t="s">
        <v>702</v>
      </c>
      <c r="K41" s="130" t="s">
        <v>1016</v>
      </c>
      <c r="L41" s="131">
        <v>1998</v>
      </c>
      <c r="M41" s="132" t="s">
        <v>1037</v>
      </c>
      <c r="N41" s="133" t="s">
        <v>1036</v>
      </c>
      <c r="O41" s="134" t="s">
        <v>702</v>
      </c>
    </row>
    <row r="42" spans="1:15" x14ac:dyDescent="0.25">
      <c r="A42" s="118" t="s">
        <v>110</v>
      </c>
      <c r="B42" s="119">
        <v>1996</v>
      </c>
      <c r="C42" s="119">
        <v>5</v>
      </c>
      <c r="D42" s="120" t="s">
        <v>802</v>
      </c>
      <c r="E42" s="119" t="s">
        <v>803</v>
      </c>
      <c r="F42" s="119">
        <v>5</v>
      </c>
      <c r="G42" s="120" t="s">
        <v>804</v>
      </c>
      <c r="H42" s="121" t="s">
        <v>82</v>
      </c>
      <c r="I42" s="122" t="s">
        <v>702</v>
      </c>
      <c r="K42" s="130" t="s">
        <v>1016</v>
      </c>
      <c r="L42" s="131">
        <v>1998</v>
      </c>
      <c r="M42" s="132" t="s">
        <v>1038</v>
      </c>
      <c r="N42" s="133"/>
      <c r="O42" s="134" t="s">
        <v>702</v>
      </c>
    </row>
    <row r="43" spans="1:15" x14ac:dyDescent="0.25">
      <c r="A43" s="118" t="s">
        <v>110</v>
      </c>
      <c r="B43" s="119">
        <v>1992</v>
      </c>
      <c r="C43" s="119">
        <v>6</v>
      </c>
      <c r="D43" s="120" t="s">
        <v>805</v>
      </c>
      <c r="E43" s="119" t="s">
        <v>713</v>
      </c>
      <c r="F43" s="119">
        <v>2</v>
      </c>
      <c r="G43" s="120" t="s">
        <v>714</v>
      </c>
      <c r="H43" s="121" t="s">
        <v>88</v>
      </c>
      <c r="I43" s="122" t="s">
        <v>702</v>
      </c>
      <c r="K43" s="130" t="s">
        <v>1016</v>
      </c>
      <c r="L43" s="131">
        <v>1998</v>
      </c>
      <c r="M43" s="132" t="s">
        <v>1039</v>
      </c>
      <c r="N43" s="133"/>
      <c r="O43" s="134" t="s">
        <v>702</v>
      </c>
    </row>
    <row r="44" spans="1:15" x14ac:dyDescent="0.25">
      <c r="A44" s="118" t="s">
        <v>110</v>
      </c>
      <c r="B44" s="119">
        <v>1992</v>
      </c>
      <c r="C44" s="119">
        <v>7</v>
      </c>
      <c r="D44" s="120" t="s">
        <v>806</v>
      </c>
      <c r="E44" s="119" t="s">
        <v>735</v>
      </c>
      <c r="F44" s="119">
        <v>2</v>
      </c>
      <c r="G44" s="120" t="s">
        <v>736</v>
      </c>
      <c r="H44" s="121" t="s">
        <v>82</v>
      </c>
      <c r="I44" s="122" t="s">
        <v>702</v>
      </c>
      <c r="K44" s="130" t="s">
        <v>1016</v>
      </c>
      <c r="L44" s="131" t="s">
        <v>1040</v>
      </c>
      <c r="M44" s="132" t="s">
        <v>1041</v>
      </c>
      <c r="N44" s="133" t="s">
        <v>1036</v>
      </c>
      <c r="O44" s="134" t="s">
        <v>702</v>
      </c>
    </row>
    <row r="45" spans="1:15" x14ac:dyDescent="0.25">
      <c r="A45" s="118" t="s">
        <v>110</v>
      </c>
      <c r="B45" s="119">
        <v>1979</v>
      </c>
      <c r="C45" s="119">
        <v>8</v>
      </c>
      <c r="D45" s="120" t="s">
        <v>807</v>
      </c>
      <c r="E45" s="119" t="s">
        <v>808</v>
      </c>
      <c r="F45" s="119">
        <v>2</v>
      </c>
      <c r="G45" s="120" t="s">
        <v>717</v>
      </c>
      <c r="H45" s="121" t="s">
        <v>82</v>
      </c>
      <c r="I45" s="122" t="s">
        <v>702</v>
      </c>
      <c r="K45" s="130" t="s">
        <v>1016</v>
      </c>
      <c r="L45" s="131" t="s">
        <v>1042</v>
      </c>
      <c r="M45" s="132" t="s">
        <v>1043</v>
      </c>
      <c r="N45" s="133" t="s">
        <v>1036</v>
      </c>
      <c r="O45" s="134" t="s">
        <v>702</v>
      </c>
    </row>
    <row r="46" spans="1:15" x14ac:dyDescent="0.25">
      <c r="A46" s="118" t="s">
        <v>110</v>
      </c>
      <c r="B46" s="119">
        <v>1979</v>
      </c>
      <c r="C46" s="119">
        <v>9</v>
      </c>
      <c r="D46" s="120" t="s">
        <v>809</v>
      </c>
      <c r="E46" s="119" t="s">
        <v>810</v>
      </c>
      <c r="F46" s="119">
        <v>2</v>
      </c>
      <c r="G46" s="120" t="s">
        <v>811</v>
      </c>
      <c r="H46" s="121" t="s">
        <v>82</v>
      </c>
      <c r="I46" s="122" t="s">
        <v>702</v>
      </c>
      <c r="K46" s="130" t="s">
        <v>1016</v>
      </c>
      <c r="L46" s="131" t="s">
        <v>1044</v>
      </c>
      <c r="M46" s="132" t="s">
        <v>1045</v>
      </c>
      <c r="N46" s="133"/>
      <c r="O46" s="134" t="s">
        <v>702</v>
      </c>
    </row>
    <row r="47" spans="1:15" x14ac:dyDescent="0.25">
      <c r="A47" s="118" t="s">
        <v>110</v>
      </c>
      <c r="B47" s="119">
        <v>1979</v>
      </c>
      <c r="C47" s="119">
        <v>10</v>
      </c>
      <c r="D47" s="120" t="s">
        <v>812</v>
      </c>
      <c r="E47" s="119" t="s">
        <v>716</v>
      </c>
      <c r="F47" s="119">
        <v>2</v>
      </c>
      <c r="G47" s="120" t="s">
        <v>717</v>
      </c>
      <c r="H47" s="121" t="s">
        <v>82</v>
      </c>
      <c r="I47" s="122" t="s">
        <v>702</v>
      </c>
      <c r="K47" s="130" t="s">
        <v>1016</v>
      </c>
      <c r="L47" s="131" t="s">
        <v>1046</v>
      </c>
      <c r="M47" s="132" t="s">
        <v>1047</v>
      </c>
      <c r="N47" s="133"/>
      <c r="O47" s="134" t="s">
        <v>702</v>
      </c>
    </row>
    <row r="48" spans="1:15" x14ac:dyDescent="0.25">
      <c r="A48" s="118" t="s">
        <v>110</v>
      </c>
      <c r="B48" s="119">
        <v>1978</v>
      </c>
      <c r="C48" s="119">
        <v>11</v>
      </c>
      <c r="D48" s="120" t="s">
        <v>813</v>
      </c>
      <c r="E48" s="119" t="s">
        <v>814</v>
      </c>
      <c r="F48" s="119">
        <v>2</v>
      </c>
      <c r="G48" s="120"/>
      <c r="H48" s="121" t="s">
        <v>82</v>
      </c>
      <c r="I48" s="122" t="s">
        <v>702</v>
      </c>
      <c r="K48" s="130" t="s">
        <v>1016</v>
      </c>
      <c r="L48" s="131" t="s">
        <v>1046</v>
      </c>
      <c r="M48" s="132" t="s">
        <v>1048</v>
      </c>
      <c r="N48" s="133"/>
      <c r="O48" s="134" t="s">
        <v>702</v>
      </c>
    </row>
    <row r="49" spans="1:15" x14ac:dyDescent="0.25">
      <c r="A49" s="118" t="s">
        <v>110</v>
      </c>
      <c r="B49" s="119">
        <v>1978</v>
      </c>
      <c r="C49" s="119">
        <v>12</v>
      </c>
      <c r="D49" s="120" t="s">
        <v>815</v>
      </c>
      <c r="E49" s="119" t="s">
        <v>816</v>
      </c>
      <c r="F49" s="119">
        <v>6</v>
      </c>
      <c r="G49" s="120"/>
      <c r="H49" s="121" t="s">
        <v>82</v>
      </c>
      <c r="I49" s="122" t="s">
        <v>702</v>
      </c>
      <c r="K49" s="130" t="s">
        <v>1016</v>
      </c>
      <c r="L49" s="131" t="s">
        <v>1046</v>
      </c>
      <c r="M49" s="132" t="s">
        <v>1049</v>
      </c>
      <c r="N49" s="133"/>
      <c r="O49" s="134" t="s">
        <v>702</v>
      </c>
    </row>
    <row r="50" spans="1:15" x14ac:dyDescent="0.25">
      <c r="A50" s="118" t="s">
        <v>110</v>
      </c>
      <c r="B50" s="119">
        <v>1978</v>
      </c>
      <c r="C50" s="119">
        <v>13</v>
      </c>
      <c r="D50" s="120" t="s">
        <v>817</v>
      </c>
      <c r="E50" s="119" t="s">
        <v>818</v>
      </c>
      <c r="F50" s="119">
        <v>2</v>
      </c>
      <c r="G50" s="120" t="s">
        <v>819</v>
      </c>
      <c r="H50" s="121" t="s">
        <v>82</v>
      </c>
      <c r="I50" s="122" t="s">
        <v>702</v>
      </c>
      <c r="K50" s="130" t="s">
        <v>1016</v>
      </c>
      <c r="L50" s="131" t="s">
        <v>1050</v>
      </c>
      <c r="M50" s="132" t="s">
        <v>1051</v>
      </c>
      <c r="N50" s="133" t="s">
        <v>1052</v>
      </c>
      <c r="O50" s="134" t="s">
        <v>702</v>
      </c>
    </row>
    <row r="51" spans="1:15" x14ac:dyDescent="0.25">
      <c r="A51" s="118" t="s">
        <v>110</v>
      </c>
      <c r="B51" s="119">
        <v>1978</v>
      </c>
      <c r="C51" s="119">
        <v>14</v>
      </c>
      <c r="D51" s="120" t="s">
        <v>820</v>
      </c>
      <c r="E51" s="119" t="s">
        <v>821</v>
      </c>
      <c r="F51" s="119">
        <v>5</v>
      </c>
      <c r="G51" s="120" t="s">
        <v>822</v>
      </c>
      <c r="H51" s="121" t="s">
        <v>82</v>
      </c>
      <c r="I51" s="122" t="s">
        <v>702</v>
      </c>
      <c r="K51" s="130" t="s">
        <v>1016</v>
      </c>
      <c r="L51" s="131" t="s">
        <v>1050</v>
      </c>
      <c r="M51" s="132" t="s">
        <v>1053</v>
      </c>
      <c r="N51" s="133" t="s">
        <v>965</v>
      </c>
      <c r="O51" s="134" t="s">
        <v>702</v>
      </c>
    </row>
    <row r="52" spans="1:15" x14ac:dyDescent="0.25">
      <c r="A52" s="118" t="s">
        <v>110</v>
      </c>
      <c r="B52" s="119">
        <v>1978</v>
      </c>
      <c r="C52" s="119">
        <v>15</v>
      </c>
      <c r="D52" s="120" t="s">
        <v>823</v>
      </c>
      <c r="E52" s="119" t="s">
        <v>824</v>
      </c>
      <c r="F52" s="119">
        <v>5</v>
      </c>
      <c r="G52" s="120" t="s">
        <v>825</v>
      </c>
      <c r="H52" s="121" t="s">
        <v>82</v>
      </c>
      <c r="I52" s="122" t="s">
        <v>702</v>
      </c>
      <c r="K52" s="130" t="s">
        <v>1016</v>
      </c>
      <c r="L52" s="131" t="s">
        <v>1050</v>
      </c>
      <c r="M52" s="132" t="s">
        <v>1054</v>
      </c>
      <c r="N52" s="133" t="s">
        <v>1055</v>
      </c>
      <c r="O52" s="134" t="s">
        <v>702</v>
      </c>
    </row>
    <row r="53" spans="1:15" x14ac:dyDescent="0.25">
      <c r="A53" s="118" t="s">
        <v>110</v>
      </c>
      <c r="B53" s="119">
        <v>1978</v>
      </c>
      <c r="C53" s="119">
        <v>16</v>
      </c>
      <c r="D53" s="120" t="s">
        <v>826</v>
      </c>
      <c r="E53" s="119" t="s">
        <v>827</v>
      </c>
      <c r="F53" s="119">
        <v>5</v>
      </c>
      <c r="G53" s="120" t="s">
        <v>828</v>
      </c>
      <c r="H53" s="121" t="s">
        <v>82</v>
      </c>
      <c r="I53" s="122" t="s">
        <v>702</v>
      </c>
      <c r="K53" s="130" t="s">
        <v>246</v>
      </c>
      <c r="L53" s="131">
        <v>2005</v>
      </c>
      <c r="M53" s="132"/>
      <c r="N53" s="133" t="s">
        <v>345</v>
      </c>
      <c r="O53" s="134" t="s">
        <v>702</v>
      </c>
    </row>
    <row r="54" spans="1:15" x14ac:dyDescent="0.25">
      <c r="A54" s="118" t="s">
        <v>110</v>
      </c>
      <c r="B54" s="119">
        <v>1978</v>
      </c>
      <c r="C54" s="119">
        <v>17</v>
      </c>
      <c r="D54" s="120" t="s">
        <v>829</v>
      </c>
      <c r="E54" s="119" t="s">
        <v>830</v>
      </c>
      <c r="F54" s="119">
        <v>5</v>
      </c>
      <c r="G54" s="120" t="s">
        <v>831</v>
      </c>
      <c r="H54" s="121" t="s">
        <v>82</v>
      </c>
      <c r="I54" s="122" t="s">
        <v>702</v>
      </c>
      <c r="K54" s="130" t="s">
        <v>246</v>
      </c>
      <c r="L54" s="131">
        <v>2005</v>
      </c>
      <c r="M54" s="132"/>
      <c r="N54" s="133" t="s">
        <v>350</v>
      </c>
      <c r="O54" s="134" t="s">
        <v>702</v>
      </c>
    </row>
    <row r="55" spans="1:15" x14ac:dyDescent="0.25">
      <c r="A55" s="118" t="s">
        <v>122</v>
      </c>
      <c r="B55" s="119">
        <v>2004</v>
      </c>
      <c r="C55" s="119">
        <v>1</v>
      </c>
      <c r="D55" s="120" t="s">
        <v>832</v>
      </c>
      <c r="E55" s="119"/>
      <c r="F55" s="119" t="s">
        <v>833</v>
      </c>
      <c r="G55" s="120"/>
      <c r="H55" s="121"/>
      <c r="I55" s="122" t="s">
        <v>702</v>
      </c>
      <c r="K55" s="130" t="s">
        <v>246</v>
      </c>
      <c r="L55" s="131">
        <v>2005</v>
      </c>
      <c r="M55" s="132"/>
      <c r="N55" s="133" t="s">
        <v>1056</v>
      </c>
      <c r="O55" s="134" t="s">
        <v>702</v>
      </c>
    </row>
    <row r="56" spans="1:15" x14ac:dyDescent="0.25">
      <c r="A56" s="118" t="s">
        <v>122</v>
      </c>
      <c r="B56" s="119">
        <v>2002</v>
      </c>
      <c r="C56" s="119">
        <v>2</v>
      </c>
      <c r="D56" s="120" t="s">
        <v>834</v>
      </c>
      <c r="E56" s="119" t="s">
        <v>835</v>
      </c>
      <c r="F56" s="119">
        <v>5</v>
      </c>
      <c r="G56" s="120" t="s">
        <v>836</v>
      </c>
      <c r="H56" s="121" t="s">
        <v>88</v>
      </c>
      <c r="I56" s="122" t="s">
        <v>702</v>
      </c>
      <c r="K56" s="130" t="s">
        <v>246</v>
      </c>
      <c r="L56" s="131">
        <v>2002</v>
      </c>
      <c r="M56" s="132"/>
      <c r="N56" s="133" t="s">
        <v>1057</v>
      </c>
      <c r="O56" s="134" t="s">
        <v>702</v>
      </c>
    </row>
    <row r="57" spans="1:15" x14ac:dyDescent="0.25">
      <c r="A57" s="118" t="s">
        <v>122</v>
      </c>
      <c r="B57" s="119">
        <v>2002</v>
      </c>
      <c r="C57" s="119">
        <v>3</v>
      </c>
      <c r="D57" s="120" t="s">
        <v>837</v>
      </c>
      <c r="E57" s="119" t="s">
        <v>773</v>
      </c>
      <c r="F57" s="119">
        <v>5</v>
      </c>
      <c r="G57" s="120" t="s">
        <v>836</v>
      </c>
      <c r="H57" s="121" t="s">
        <v>88</v>
      </c>
      <c r="I57" s="122" t="s">
        <v>702</v>
      </c>
      <c r="K57" s="130" t="s">
        <v>246</v>
      </c>
      <c r="L57" s="131">
        <v>2002</v>
      </c>
      <c r="M57" s="132"/>
      <c r="N57" s="133" t="s">
        <v>1058</v>
      </c>
      <c r="O57" s="134" t="s">
        <v>702</v>
      </c>
    </row>
    <row r="58" spans="1:15" x14ac:dyDescent="0.25">
      <c r="A58" s="118" t="s">
        <v>122</v>
      </c>
      <c r="B58" s="119">
        <v>1996</v>
      </c>
      <c r="C58" s="119">
        <v>4</v>
      </c>
      <c r="D58" s="120" t="s">
        <v>838</v>
      </c>
      <c r="E58" s="119" t="s">
        <v>838</v>
      </c>
      <c r="F58" s="119">
        <v>3</v>
      </c>
      <c r="G58" s="120" t="s">
        <v>839</v>
      </c>
      <c r="H58" s="121" t="s">
        <v>88</v>
      </c>
      <c r="I58" s="122" t="s">
        <v>702</v>
      </c>
      <c r="K58" s="130" t="s">
        <v>246</v>
      </c>
      <c r="L58" s="131">
        <v>1995</v>
      </c>
      <c r="M58" s="132" t="s">
        <v>995</v>
      </c>
      <c r="N58" s="133" t="s">
        <v>995</v>
      </c>
      <c r="O58" s="134" t="s">
        <v>702</v>
      </c>
    </row>
    <row r="59" spans="1:15" x14ac:dyDescent="0.25">
      <c r="A59" s="118" t="s">
        <v>122</v>
      </c>
      <c r="B59" s="119">
        <v>1996</v>
      </c>
      <c r="C59" s="119">
        <v>5</v>
      </c>
      <c r="D59" s="120" t="s">
        <v>840</v>
      </c>
      <c r="E59" s="119" t="s">
        <v>838</v>
      </c>
      <c r="F59" s="119">
        <v>3</v>
      </c>
      <c r="G59" s="120" t="s">
        <v>839</v>
      </c>
      <c r="H59" s="121" t="s">
        <v>88</v>
      </c>
      <c r="I59" s="122" t="s">
        <v>702</v>
      </c>
      <c r="K59" s="130" t="s">
        <v>246</v>
      </c>
      <c r="L59" s="131">
        <v>1995</v>
      </c>
      <c r="M59" s="132" t="s">
        <v>1059</v>
      </c>
      <c r="N59" s="133" t="s">
        <v>1059</v>
      </c>
      <c r="O59" s="134" t="s">
        <v>702</v>
      </c>
    </row>
    <row r="60" spans="1:15" x14ac:dyDescent="0.25">
      <c r="A60" s="118" t="s">
        <v>122</v>
      </c>
      <c r="B60" s="119">
        <v>1994</v>
      </c>
      <c r="C60" s="119">
        <v>6</v>
      </c>
      <c r="D60" s="120" t="s">
        <v>841</v>
      </c>
      <c r="E60" s="119" t="s">
        <v>775</v>
      </c>
      <c r="F60" s="119">
        <v>5</v>
      </c>
      <c r="G60" s="120" t="s">
        <v>776</v>
      </c>
      <c r="H60" s="121" t="s">
        <v>88</v>
      </c>
      <c r="I60" s="122" t="s">
        <v>702</v>
      </c>
      <c r="K60" s="130" t="s">
        <v>246</v>
      </c>
      <c r="L60" s="131">
        <v>1995</v>
      </c>
      <c r="M60" s="132" t="s">
        <v>1060</v>
      </c>
      <c r="N60" s="133" t="s">
        <v>1060</v>
      </c>
      <c r="O60" s="134" t="s">
        <v>702</v>
      </c>
    </row>
    <row r="61" spans="1:15" x14ac:dyDescent="0.25">
      <c r="A61" s="118" t="s">
        <v>122</v>
      </c>
      <c r="B61" s="119">
        <v>1992</v>
      </c>
      <c r="C61" s="119">
        <v>7</v>
      </c>
      <c r="D61" s="120" t="s">
        <v>842</v>
      </c>
      <c r="E61" s="119" t="s">
        <v>778</v>
      </c>
      <c r="F61" s="119">
        <v>2</v>
      </c>
      <c r="G61" s="120" t="s">
        <v>779</v>
      </c>
      <c r="H61" s="121" t="s">
        <v>88</v>
      </c>
      <c r="I61" s="122" t="s">
        <v>702</v>
      </c>
      <c r="K61" s="130" t="s">
        <v>246</v>
      </c>
      <c r="L61" s="131">
        <v>1995</v>
      </c>
      <c r="M61" s="132" t="s">
        <v>1061</v>
      </c>
      <c r="N61" s="133" t="s">
        <v>1061</v>
      </c>
      <c r="O61" s="134" t="s">
        <v>702</v>
      </c>
    </row>
    <row r="62" spans="1:15" x14ac:dyDescent="0.25">
      <c r="A62" s="118" t="s">
        <v>122</v>
      </c>
      <c r="B62" s="119">
        <v>1990</v>
      </c>
      <c r="C62" s="119">
        <v>8</v>
      </c>
      <c r="D62" s="120" t="s">
        <v>843</v>
      </c>
      <c r="E62" s="119" t="s">
        <v>713</v>
      </c>
      <c r="F62" s="119">
        <v>2</v>
      </c>
      <c r="G62" s="120" t="s">
        <v>714</v>
      </c>
      <c r="H62" s="121" t="s">
        <v>88</v>
      </c>
      <c r="I62" s="122" t="s">
        <v>702</v>
      </c>
      <c r="K62" s="130" t="s">
        <v>246</v>
      </c>
      <c r="L62" s="131">
        <v>1995</v>
      </c>
      <c r="M62" s="132" t="s">
        <v>1062</v>
      </c>
      <c r="N62" s="133" t="s">
        <v>1062</v>
      </c>
      <c r="O62" s="134" t="s">
        <v>702</v>
      </c>
    </row>
    <row r="63" spans="1:15" x14ac:dyDescent="0.25">
      <c r="A63" s="118" t="s">
        <v>122</v>
      </c>
      <c r="B63" s="119">
        <v>1990</v>
      </c>
      <c r="C63" s="119">
        <v>9</v>
      </c>
      <c r="D63" s="120" t="s">
        <v>844</v>
      </c>
      <c r="E63" s="119" t="s">
        <v>845</v>
      </c>
      <c r="F63" s="119">
        <v>3</v>
      </c>
      <c r="G63" s="120" t="s">
        <v>846</v>
      </c>
      <c r="H63" s="121" t="s">
        <v>88</v>
      </c>
      <c r="I63" s="122" t="s">
        <v>702</v>
      </c>
      <c r="K63" s="130" t="s">
        <v>246</v>
      </c>
      <c r="L63" s="131">
        <v>1995</v>
      </c>
      <c r="M63" s="132" t="s">
        <v>1063</v>
      </c>
      <c r="N63" s="133" t="s">
        <v>1063</v>
      </c>
      <c r="O63" s="134" t="s">
        <v>702</v>
      </c>
    </row>
    <row r="64" spans="1:15" x14ac:dyDescent="0.25">
      <c r="A64" s="118" t="s">
        <v>122</v>
      </c>
      <c r="B64" s="119">
        <v>1987</v>
      </c>
      <c r="C64" s="119">
        <v>10</v>
      </c>
      <c r="D64" s="120" t="s">
        <v>847</v>
      </c>
      <c r="E64" s="119" t="s">
        <v>848</v>
      </c>
      <c r="F64" s="119">
        <v>2</v>
      </c>
      <c r="G64" s="120" t="s">
        <v>849</v>
      </c>
      <c r="H64" s="121" t="s">
        <v>88</v>
      </c>
      <c r="I64" s="122" t="s">
        <v>702</v>
      </c>
      <c r="K64" s="130" t="s">
        <v>246</v>
      </c>
      <c r="L64" s="131">
        <v>1993</v>
      </c>
      <c r="M64" s="132" t="s">
        <v>250</v>
      </c>
      <c r="N64" s="133" t="s">
        <v>884</v>
      </c>
      <c r="O64" s="134" t="s">
        <v>702</v>
      </c>
    </row>
    <row r="65" spans="1:15" x14ac:dyDescent="0.25">
      <c r="A65" s="118" t="s">
        <v>122</v>
      </c>
      <c r="B65" s="119">
        <v>1984</v>
      </c>
      <c r="C65" s="119">
        <v>11</v>
      </c>
      <c r="D65" s="120" t="s">
        <v>850</v>
      </c>
      <c r="E65" s="119" t="s">
        <v>851</v>
      </c>
      <c r="F65" s="119">
        <v>2</v>
      </c>
      <c r="G65" s="120" t="s">
        <v>852</v>
      </c>
      <c r="H65" s="121" t="s">
        <v>88</v>
      </c>
      <c r="I65" s="122" t="s">
        <v>702</v>
      </c>
      <c r="K65" s="130" t="s">
        <v>246</v>
      </c>
      <c r="L65" s="131"/>
      <c r="M65" s="132" t="s">
        <v>1064</v>
      </c>
      <c r="N65" s="133" t="s">
        <v>1065</v>
      </c>
      <c r="O65" s="134" t="s">
        <v>702</v>
      </c>
    </row>
    <row r="66" spans="1:15" x14ac:dyDescent="0.25">
      <c r="A66" s="118" t="s">
        <v>122</v>
      </c>
      <c r="B66" s="119">
        <v>1984</v>
      </c>
      <c r="C66" s="119">
        <v>12</v>
      </c>
      <c r="D66" s="120" t="s">
        <v>853</v>
      </c>
      <c r="E66" s="119" t="s">
        <v>854</v>
      </c>
      <c r="F66" s="119">
        <v>1</v>
      </c>
      <c r="G66" s="120"/>
      <c r="H66" s="121" t="s">
        <v>855</v>
      </c>
      <c r="I66" s="122" t="s">
        <v>702</v>
      </c>
      <c r="K66" s="130" t="s">
        <v>1066</v>
      </c>
      <c r="L66" s="131">
        <v>2006</v>
      </c>
      <c r="M66" s="132" t="s">
        <v>1062</v>
      </c>
      <c r="N66" s="133"/>
      <c r="O66" s="134" t="s">
        <v>702</v>
      </c>
    </row>
    <row r="67" spans="1:15" x14ac:dyDescent="0.25">
      <c r="A67" s="118" t="s">
        <v>122</v>
      </c>
      <c r="B67" s="119">
        <v>1982</v>
      </c>
      <c r="C67" s="119">
        <v>13</v>
      </c>
      <c r="D67" s="120" t="s">
        <v>856</v>
      </c>
      <c r="E67" s="119" t="s">
        <v>857</v>
      </c>
      <c r="F67" s="119">
        <v>2</v>
      </c>
      <c r="G67" s="120" t="s">
        <v>755</v>
      </c>
      <c r="H67" s="121" t="s">
        <v>88</v>
      </c>
      <c r="I67" s="122" t="s">
        <v>702</v>
      </c>
      <c r="K67" s="130" t="s">
        <v>1066</v>
      </c>
      <c r="L67" s="131">
        <v>2006</v>
      </c>
      <c r="M67" s="132" t="s">
        <v>1067</v>
      </c>
      <c r="N67" s="133"/>
      <c r="O67" s="134" t="s">
        <v>702</v>
      </c>
    </row>
    <row r="68" spans="1:15" x14ac:dyDescent="0.25">
      <c r="A68" s="118" t="s">
        <v>122</v>
      </c>
      <c r="B68" s="119">
        <v>1982</v>
      </c>
      <c r="C68" s="119">
        <v>14</v>
      </c>
      <c r="D68" s="120" t="s">
        <v>858</v>
      </c>
      <c r="E68" s="119" t="s">
        <v>859</v>
      </c>
      <c r="F68" s="119">
        <v>2</v>
      </c>
      <c r="G68" s="120" t="s">
        <v>860</v>
      </c>
      <c r="H68" s="121" t="s">
        <v>88</v>
      </c>
      <c r="I68" s="122" t="s">
        <v>702</v>
      </c>
      <c r="K68" s="130" t="s">
        <v>1066</v>
      </c>
      <c r="L68" s="131">
        <v>1995</v>
      </c>
      <c r="M68" s="132" t="s">
        <v>1068</v>
      </c>
      <c r="N68" s="133" t="s">
        <v>1065</v>
      </c>
      <c r="O68" s="134" t="s">
        <v>702</v>
      </c>
    </row>
    <row r="69" spans="1:15" x14ac:dyDescent="0.25">
      <c r="A69" s="118" t="s">
        <v>122</v>
      </c>
      <c r="B69" s="119">
        <v>1980</v>
      </c>
      <c r="C69" s="119">
        <v>15</v>
      </c>
      <c r="D69" s="120" t="s">
        <v>861</v>
      </c>
      <c r="E69" s="119" t="s">
        <v>862</v>
      </c>
      <c r="F69" s="119">
        <v>3</v>
      </c>
      <c r="G69" s="120" t="s">
        <v>863</v>
      </c>
      <c r="H69" s="121" t="s">
        <v>88</v>
      </c>
      <c r="I69" s="122" t="s">
        <v>702</v>
      </c>
      <c r="K69" s="130" t="s">
        <v>1066</v>
      </c>
      <c r="L69" s="131">
        <v>1991</v>
      </c>
      <c r="M69" s="132" t="s">
        <v>935</v>
      </c>
      <c r="N69" s="133" t="s">
        <v>935</v>
      </c>
      <c r="O69" s="134" t="s">
        <v>702</v>
      </c>
    </row>
    <row r="70" spans="1:15" x14ac:dyDescent="0.25">
      <c r="A70" s="118" t="s">
        <v>160</v>
      </c>
      <c r="B70" s="119">
        <v>2006</v>
      </c>
      <c r="C70" s="119">
        <v>1</v>
      </c>
      <c r="D70" s="120" t="s">
        <v>864</v>
      </c>
      <c r="E70" s="119"/>
      <c r="F70" s="119">
        <v>4</v>
      </c>
      <c r="G70" s="120" t="s">
        <v>865</v>
      </c>
      <c r="H70" s="121"/>
      <c r="I70" s="122" t="s">
        <v>702</v>
      </c>
      <c r="K70" s="130" t="s">
        <v>1066</v>
      </c>
      <c r="L70" s="131"/>
      <c r="M70" s="132" t="s">
        <v>1069</v>
      </c>
      <c r="N70" s="133" t="s">
        <v>766</v>
      </c>
      <c r="O70" s="134" t="s">
        <v>702</v>
      </c>
    </row>
    <row r="71" spans="1:15" x14ac:dyDescent="0.25">
      <c r="A71" s="118" t="s">
        <v>160</v>
      </c>
      <c r="B71" s="119">
        <v>2006</v>
      </c>
      <c r="C71" s="119">
        <v>2</v>
      </c>
      <c r="D71" s="120" t="s">
        <v>866</v>
      </c>
      <c r="E71" s="119"/>
      <c r="F71" s="119">
        <v>2</v>
      </c>
      <c r="G71" s="120" t="s">
        <v>867</v>
      </c>
      <c r="H71" s="121"/>
      <c r="I71" s="122" t="s">
        <v>702</v>
      </c>
      <c r="K71" s="130" t="s">
        <v>1066</v>
      </c>
      <c r="L71" s="131"/>
      <c r="M71" s="132" t="s">
        <v>1070</v>
      </c>
      <c r="N71" s="133" t="s">
        <v>1071</v>
      </c>
      <c r="O71" s="134" t="s">
        <v>702</v>
      </c>
    </row>
    <row r="72" spans="1:15" x14ac:dyDescent="0.25">
      <c r="A72" s="118" t="s">
        <v>160</v>
      </c>
      <c r="B72" s="119">
        <v>2001</v>
      </c>
      <c r="C72" s="119">
        <v>3</v>
      </c>
      <c r="D72" s="120" t="s">
        <v>868</v>
      </c>
      <c r="E72" s="119" t="s">
        <v>869</v>
      </c>
      <c r="F72" s="119">
        <v>2</v>
      </c>
      <c r="G72" s="120" t="s">
        <v>870</v>
      </c>
      <c r="H72" s="121" t="s">
        <v>82</v>
      </c>
      <c r="I72" s="122" t="s">
        <v>702</v>
      </c>
      <c r="K72" s="130" t="s">
        <v>1066</v>
      </c>
      <c r="L72" s="131"/>
      <c r="M72" s="132" t="s">
        <v>1072</v>
      </c>
      <c r="N72" s="133" t="s">
        <v>1073</v>
      </c>
      <c r="O72" s="134" t="s">
        <v>702</v>
      </c>
    </row>
    <row r="73" spans="1:15" x14ac:dyDescent="0.25">
      <c r="A73" s="118" t="s">
        <v>160</v>
      </c>
      <c r="B73" s="119">
        <v>2001</v>
      </c>
      <c r="C73" s="119">
        <v>4</v>
      </c>
      <c r="D73" s="120" t="s">
        <v>871</v>
      </c>
      <c r="E73" s="119" t="s">
        <v>872</v>
      </c>
      <c r="F73" s="119">
        <v>2</v>
      </c>
      <c r="G73" s="120" t="s">
        <v>736</v>
      </c>
      <c r="H73" s="121" t="s">
        <v>82</v>
      </c>
      <c r="I73" s="122" t="s">
        <v>702</v>
      </c>
      <c r="K73" s="130" t="s">
        <v>1066</v>
      </c>
      <c r="L73" s="131"/>
      <c r="M73" s="132" t="s">
        <v>1074</v>
      </c>
      <c r="N73" s="133" t="s">
        <v>1075</v>
      </c>
      <c r="O73" s="134" t="s">
        <v>702</v>
      </c>
    </row>
    <row r="74" spans="1:15" x14ac:dyDescent="0.25">
      <c r="A74" s="118" t="s">
        <v>160</v>
      </c>
      <c r="B74" s="119">
        <v>2001</v>
      </c>
      <c r="C74" s="119">
        <v>5</v>
      </c>
      <c r="D74" s="120" t="s">
        <v>873</v>
      </c>
      <c r="E74" s="119" t="s">
        <v>874</v>
      </c>
      <c r="F74" s="119">
        <v>3</v>
      </c>
      <c r="G74" s="120"/>
      <c r="H74" s="121" t="s">
        <v>168</v>
      </c>
      <c r="I74" s="122" t="s">
        <v>702</v>
      </c>
      <c r="K74" s="130" t="s">
        <v>1066</v>
      </c>
      <c r="L74" s="131"/>
      <c r="M74" s="132" t="s">
        <v>1076</v>
      </c>
      <c r="N74" s="133" t="s">
        <v>1077</v>
      </c>
      <c r="O74" s="134" t="s">
        <v>702</v>
      </c>
    </row>
    <row r="75" spans="1:15" x14ac:dyDescent="0.25">
      <c r="A75" s="118" t="s">
        <v>160</v>
      </c>
      <c r="B75" s="119">
        <v>2001</v>
      </c>
      <c r="C75" s="119">
        <v>6</v>
      </c>
      <c r="D75" s="120" t="s">
        <v>166</v>
      </c>
      <c r="E75" s="119" t="s">
        <v>875</v>
      </c>
      <c r="F75" s="119">
        <v>5</v>
      </c>
      <c r="G75" s="120" t="s">
        <v>876</v>
      </c>
      <c r="H75" s="121" t="s">
        <v>168</v>
      </c>
      <c r="I75" s="122" t="s">
        <v>702</v>
      </c>
      <c r="K75" s="130" t="s">
        <v>1015</v>
      </c>
      <c r="L75" s="131">
        <v>2006</v>
      </c>
      <c r="M75" s="132" t="s">
        <v>1078</v>
      </c>
      <c r="N75" s="133"/>
      <c r="O75" s="134" t="s">
        <v>702</v>
      </c>
    </row>
    <row r="76" spans="1:15" x14ac:dyDescent="0.25">
      <c r="A76" s="118" t="s">
        <v>160</v>
      </c>
      <c r="B76" s="119">
        <v>1996</v>
      </c>
      <c r="C76" s="119">
        <v>7</v>
      </c>
      <c r="D76" s="120" t="s">
        <v>877</v>
      </c>
      <c r="E76" s="119" t="s">
        <v>878</v>
      </c>
      <c r="F76" s="119">
        <v>2</v>
      </c>
      <c r="G76" s="120" t="s">
        <v>879</v>
      </c>
      <c r="H76" s="121" t="s">
        <v>88</v>
      </c>
      <c r="I76" s="122" t="s">
        <v>702</v>
      </c>
      <c r="K76" s="130" t="s">
        <v>1015</v>
      </c>
      <c r="L76" s="131">
        <v>2006</v>
      </c>
      <c r="M76" s="132" t="s">
        <v>1079</v>
      </c>
      <c r="N76" s="133"/>
      <c r="O76" s="134" t="s">
        <v>702</v>
      </c>
    </row>
    <row r="77" spans="1:15" x14ac:dyDescent="0.25">
      <c r="A77" s="118" t="s">
        <v>160</v>
      </c>
      <c r="B77" s="119">
        <v>1994</v>
      </c>
      <c r="C77" s="119">
        <v>8</v>
      </c>
      <c r="D77" s="120" t="s">
        <v>880</v>
      </c>
      <c r="E77" s="119" t="s">
        <v>881</v>
      </c>
      <c r="F77" s="119">
        <v>2</v>
      </c>
      <c r="G77" s="120" t="s">
        <v>882</v>
      </c>
      <c r="H77" s="121" t="s">
        <v>88</v>
      </c>
      <c r="I77" s="122" t="s">
        <v>702</v>
      </c>
      <c r="K77" s="130" t="s">
        <v>1015</v>
      </c>
      <c r="L77" s="131">
        <v>2003</v>
      </c>
      <c r="M77" s="132" t="s">
        <v>1080</v>
      </c>
      <c r="N77" s="133"/>
      <c r="O77" s="134" t="s">
        <v>702</v>
      </c>
    </row>
    <row r="78" spans="1:15" x14ac:dyDescent="0.25">
      <c r="A78" s="118" t="s">
        <v>160</v>
      </c>
      <c r="B78" s="119">
        <v>1993</v>
      </c>
      <c r="C78" s="119">
        <v>9</v>
      </c>
      <c r="D78" s="120" t="s">
        <v>883</v>
      </c>
      <c r="E78" s="119" t="s">
        <v>884</v>
      </c>
      <c r="F78" s="119">
        <v>2</v>
      </c>
      <c r="G78" s="120" t="s">
        <v>885</v>
      </c>
      <c r="H78" s="121" t="s">
        <v>88</v>
      </c>
      <c r="I78" s="122" t="s">
        <v>702</v>
      </c>
      <c r="K78" s="130" t="s">
        <v>1015</v>
      </c>
      <c r="L78" s="131">
        <v>1999</v>
      </c>
      <c r="M78" s="132" t="s">
        <v>1081</v>
      </c>
      <c r="N78" s="133" t="s">
        <v>1081</v>
      </c>
      <c r="O78" s="134" t="s">
        <v>702</v>
      </c>
    </row>
    <row r="79" spans="1:15" x14ac:dyDescent="0.25">
      <c r="A79" s="118" t="s">
        <v>160</v>
      </c>
      <c r="B79" s="119">
        <v>1993</v>
      </c>
      <c r="C79" s="119">
        <v>10</v>
      </c>
      <c r="D79" s="120" t="s">
        <v>713</v>
      </c>
      <c r="E79" s="119" t="s">
        <v>713</v>
      </c>
      <c r="F79" s="119">
        <v>2</v>
      </c>
      <c r="G79" s="120" t="s">
        <v>714</v>
      </c>
      <c r="H79" s="121" t="s">
        <v>88</v>
      </c>
      <c r="I79" s="122" t="s">
        <v>702</v>
      </c>
      <c r="K79" s="130" t="s">
        <v>1015</v>
      </c>
      <c r="L79" s="131">
        <v>1999</v>
      </c>
      <c r="M79" s="132" t="s">
        <v>1063</v>
      </c>
      <c r="N79" s="133" t="s">
        <v>1063</v>
      </c>
      <c r="O79" s="134" t="s">
        <v>702</v>
      </c>
    </row>
    <row r="80" spans="1:15" x14ac:dyDescent="0.25">
      <c r="A80" s="118" t="s">
        <v>160</v>
      </c>
      <c r="B80" s="119">
        <v>1990</v>
      </c>
      <c r="C80" s="119">
        <v>11</v>
      </c>
      <c r="D80" s="120" t="s">
        <v>886</v>
      </c>
      <c r="E80" s="119" t="s">
        <v>887</v>
      </c>
      <c r="F80" s="119">
        <v>3</v>
      </c>
      <c r="G80" s="120" t="s">
        <v>888</v>
      </c>
      <c r="H80" s="121" t="s">
        <v>88</v>
      </c>
      <c r="I80" s="122" t="s">
        <v>702</v>
      </c>
      <c r="K80" s="130" t="s">
        <v>1015</v>
      </c>
      <c r="L80" s="131">
        <v>1999</v>
      </c>
      <c r="M80" s="132" t="s">
        <v>1082</v>
      </c>
      <c r="N80" s="133" t="s">
        <v>1082</v>
      </c>
      <c r="O80" s="134" t="s">
        <v>702</v>
      </c>
    </row>
    <row r="81" spans="1:15" x14ac:dyDescent="0.25">
      <c r="A81" s="118" t="s">
        <v>160</v>
      </c>
      <c r="B81" s="119">
        <v>1990</v>
      </c>
      <c r="C81" s="119">
        <v>12</v>
      </c>
      <c r="D81" s="120" t="s">
        <v>889</v>
      </c>
      <c r="E81" s="119" t="s">
        <v>890</v>
      </c>
      <c r="F81" s="119">
        <v>3</v>
      </c>
      <c r="G81" s="120" t="s">
        <v>891</v>
      </c>
      <c r="H81" s="121" t="s">
        <v>88</v>
      </c>
      <c r="I81" s="122" t="s">
        <v>702</v>
      </c>
      <c r="K81" s="130" t="s">
        <v>1015</v>
      </c>
      <c r="L81" s="131">
        <v>1999</v>
      </c>
      <c r="M81" s="132" t="s">
        <v>1083</v>
      </c>
      <c r="N81" s="133" t="s">
        <v>1084</v>
      </c>
      <c r="O81" s="134" t="s">
        <v>702</v>
      </c>
    </row>
    <row r="82" spans="1:15" x14ac:dyDescent="0.25">
      <c r="A82" s="118" t="s">
        <v>160</v>
      </c>
      <c r="B82" s="119">
        <v>1990</v>
      </c>
      <c r="C82" s="119">
        <v>13</v>
      </c>
      <c r="D82" s="120" t="s">
        <v>892</v>
      </c>
      <c r="E82" s="119" t="s">
        <v>893</v>
      </c>
      <c r="F82" s="119">
        <v>3</v>
      </c>
      <c r="G82" s="120" t="s">
        <v>894</v>
      </c>
      <c r="H82" s="121" t="s">
        <v>88</v>
      </c>
      <c r="I82" s="122" t="s">
        <v>702</v>
      </c>
      <c r="K82" s="130" t="s">
        <v>1015</v>
      </c>
      <c r="L82" s="131">
        <v>1999</v>
      </c>
      <c r="M82" s="132" t="s">
        <v>1085</v>
      </c>
      <c r="N82" s="133" t="s">
        <v>1086</v>
      </c>
      <c r="O82" s="134" t="s">
        <v>702</v>
      </c>
    </row>
    <row r="83" spans="1:15" x14ac:dyDescent="0.25">
      <c r="A83" s="118" t="s">
        <v>160</v>
      </c>
      <c r="B83" s="119">
        <v>1985</v>
      </c>
      <c r="C83" s="119">
        <v>14</v>
      </c>
      <c r="D83" s="120" t="s">
        <v>895</v>
      </c>
      <c r="E83" s="119" t="s">
        <v>896</v>
      </c>
      <c r="F83" s="119">
        <v>3</v>
      </c>
      <c r="G83" s="120" t="s">
        <v>897</v>
      </c>
      <c r="H83" s="121" t="s">
        <v>88</v>
      </c>
      <c r="I83" s="122" t="s">
        <v>702</v>
      </c>
      <c r="K83" s="130" t="s">
        <v>1015</v>
      </c>
      <c r="L83" s="131">
        <v>1999</v>
      </c>
      <c r="M83" s="132" t="s">
        <v>1087</v>
      </c>
      <c r="N83" s="133" t="s">
        <v>1088</v>
      </c>
      <c r="O83" s="134" t="s">
        <v>702</v>
      </c>
    </row>
    <row r="84" spans="1:15" x14ac:dyDescent="0.25">
      <c r="A84" s="118" t="s">
        <v>160</v>
      </c>
      <c r="B84" s="119">
        <v>1984</v>
      </c>
      <c r="C84" s="119">
        <v>15</v>
      </c>
      <c r="D84" s="120" t="s">
        <v>898</v>
      </c>
      <c r="E84" s="119" t="s">
        <v>859</v>
      </c>
      <c r="F84" s="119">
        <v>2</v>
      </c>
      <c r="G84" s="120" t="s">
        <v>860</v>
      </c>
      <c r="H84" s="121" t="s">
        <v>88</v>
      </c>
      <c r="I84" s="122" t="s">
        <v>702</v>
      </c>
      <c r="K84" s="130" t="s">
        <v>1015</v>
      </c>
      <c r="L84" s="131">
        <v>1999</v>
      </c>
      <c r="M84" s="132" t="s">
        <v>1089</v>
      </c>
      <c r="N84" s="133" t="s">
        <v>1090</v>
      </c>
      <c r="O84" s="134" t="s">
        <v>702</v>
      </c>
    </row>
    <row r="85" spans="1:15" x14ac:dyDescent="0.25">
      <c r="A85" s="118" t="s">
        <v>160</v>
      </c>
      <c r="B85" s="119">
        <v>1984</v>
      </c>
      <c r="C85" s="119">
        <v>16</v>
      </c>
      <c r="D85" s="120" t="s">
        <v>899</v>
      </c>
      <c r="E85" s="119" t="s">
        <v>900</v>
      </c>
      <c r="F85" s="119">
        <v>2</v>
      </c>
      <c r="G85" s="120" t="s">
        <v>901</v>
      </c>
      <c r="H85" s="121" t="s">
        <v>88</v>
      </c>
      <c r="I85" s="122" t="s">
        <v>702</v>
      </c>
      <c r="K85" s="130" t="s">
        <v>1015</v>
      </c>
      <c r="L85" s="131">
        <v>1999</v>
      </c>
      <c r="M85" s="132" t="s">
        <v>1091</v>
      </c>
      <c r="N85" s="133" t="s">
        <v>1092</v>
      </c>
      <c r="O85" s="134" t="s">
        <v>702</v>
      </c>
    </row>
    <row r="86" spans="1:15" x14ac:dyDescent="0.25">
      <c r="A86" s="118" t="s">
        <v>160</v>
      </c>
      <c r="B86" s="119">
        <v>1984</v>
      </c>
      <c r="C86" s="119">
        <v>17</v>
      </c>
      <c r="D86" s="120" t="s">
        <v>902</v>
      </c>
      <c r="E86" s="119" t="s">
        <v>903</v>
      </c>
      <c r="F86" s="119">
        <v>3</v>
      </c>
      <c r="G86" s="120" t="s">
        <v>904</v>
      </c>
      <c r="H86" s="121" t="s">
        <v>88</v>
      </c>
      <c r="I86" s="122" t="s">
        <v>702</v>
      </c>
      <c r="K86" s="130" t="s">
        <v>1015</v>
      </c>
      <c r="L86" s="131">
        <v>1996</v>
      </c>
      <c r="M86" s="132" t="s">
        <v>1093</v>
      </c>
      <c r="N86" s="133" t="s">
        <v>1094</v>
      </c>
      <c r="O86" s="134" t="s">
        <v>702</v>
      </c>
    </row>
    <row r="87" spans="1:15" x14ac:dyDescent="0.25">
      <c r="A87" s="118" t="s">
        <v>160</v>
      </c>
      <c r="B87" s="119">
        <v>1983</v>
      </c>
      <c r="C87" s="119">
        <v>18</v>
      </c>
      <c r="D87" s="120" t="s">
        <v>905</v>
      </c>
      <c r="E87" s="119" t="s">
        <v>906</v>
      </c>
      <c r="F87" s="119">
        <v>2</v>
      </c>
      <c r="G87" s="120" t="s">
        <v>860</v>
      </c>
      <c r="H87" s="121" t="s">
        <v>88</v>
      </c>
      <c r="I87" s="122" t="s">
        <v>702</v>
      </c>
      <c r="K87" s="130" t="s">
        <v>1015</v>
      </c>
      <c r="L87" s="131">
        <v>1995</v>
      </c>
      <c r="M87" s="132" t="s">
        <v>1095</v>
      </c>
      <c r="N87" s="133" t="s">
        <v>1096</v>
      </c>
      <c r="O87" s="134" t="s">
        <v>702</v>
      </c>
    </row>
    <row r="88" spans="1:15" x14ac:dyDescent="0.25">
      <c r="A88" s="118" t="s">
        <v>160</v>
      </c>
      <c r="B88" s="119">
        <v>1983</v>
      </c>
      <c r="C88" s="119">
        <v>19</v>
      </c>
      <c r="D88" s="120" t="s">
        <v>907</v>
      </c>
      <c r="E88" s="119" t="s">
        <v>908</v>
      </c>
      <c r="F88" s="119">
        <v>2</v>
      </c>
      <c r="G88" s="120" t="s">
        <v>909</v>
      </c>
      <c r="H88" s="121" t="s">
        <v>88</v>
      </c>
      <c r="I88" s="122" t="s">
        <v>702</v>
      </c>
      <c r="K88" s="130" t="s">
        <v>1015</v>
      </c>
      <c r="L88" s="131">
        <v>1995</v>
      </c>
      <c r="M88" s="132" t="s">
        <v>1097</v>
      </c>
      <c r="N88" s="133" t="s">
        <v>1098</v>
      </c>
      <c r="O88" s="134" t="s">
        <v>702</v>
      </c>
    </row>
    <row r="89" spans="1:15" x14ac:dyDescent="0.25">
      <c r="A89" s="118" t="s">
        <v>160</v>
      </c>
      <c r="B89" s="119">
        <v>1981</v>
      </c>
      <c r="C89" s="119">
        <v>20</v>
      </c>
      <c r="D89" s="120" t="s">
        <v>910</v>
      </c>
      <c r="E89" s="119" t="s">
        <v>911</v>
      </c>
      <c r="F89" s="119">
        <v>2</v>
      </c>
      <c r="G89" s="120" t="s">
        <v>912</v>
      </c>
      <c r="H89" s="121" t="s">
        <v>88</v>
      </c>
      <c r="I89" s="122" t="s">
        <v>702</v>
      </c>
      <c r="K89" s="130" t="s">
        <v>1015</v>
      </c>
      <c r="L89" s="131">
        <v>1995</v>
      </c>
      <c r="M89" s="132" t="s">
        <v>1099</v>
      </c>
      <c r="N89" s="133" t="s">
        <v>1100</v>
      </c>
      <c r="O89" s="134" t="s">
        <v>702</v>
      </c>
    </row>
    <row r="90" spans="1:15" x14ac:dyDescent="0.25">
      <c r="A90" s="118" t="s">
        <v>160</v>
      </c>
      <c r="B90" s="119">
        <v>1979</v>
      </c>
      <c r="C90" s="119">
        <v>21</v>
      </c>
      <c r="D90" s="120" t="s">
        <v>913</v>
      </c>
      <c r="E90" s="119" t="s">
        <v>914</v>
      </c>
      <c r="F90" s="119">
        <v>2</v>
      </c>
      <c r="G90" s="120" t="s">
        <v>909</v>
      </c>
      <c r="H90" s="121" t="s">
        <v>88</v>
      </c>
      <c r="I90" s="122" t="s">
        <v>702</v>
      </c>
      <c r="K90" s="130" t="s">
        <v>1015</v>
      </c>
      <c r="L90" s="131">
        <v>1994</v>
      </c>
      <c r="M90" s="132" t="s">
        <v>1101</v>
      </c>
      <c r="N90" s="133" t="s">
        <v>1102</v>
      </c>
      <c r="O90" s="134" t="s">
        <v>702</v>
      </c>
    </row>
    <row r="91" spans="1:15" x14ac:dyDescent="0.25">
      <c r="A91" s="118" t="s">
        <v>160</v>
      </c>
      <c r="B91" s="119">
        <v>1979</v>
      </c>
      <c r="C91" s="119">
        <v>22</v>
      </c>
      <c r="D91" s="120" t="s">
        <v>915</v>
      </c>
      <c r="E91" s="119" t="s">
        <v>916</v>
      </c>
      <c r="F91" s="119">
        <v>6</v>
      </c>
      <c r="G91" s="120"/>
      <c r="H91" s="121" t="s">
        <v>88</v>
      </c>
      <c r="I91" s="122" t="s">
        <v>702</v>
      </c>
      <c r="K91" s="130" t="s">
        <v>1015</v>
      </c>
      <c r="L91" s="131">
        <v>1994</v>
      </c>
      <c r="M91" s="132" t="s">
        <v>1103</v>
      </c>
      <c r="N91" s="133" t="s">
        <v>1104</v>
      </c>
      <c r="O91" s="134" t="s">
        <v>702</v>
      </c>
    </row>
    <row r="92" spans="1:15" x14ac:dyDescent="0.25">
      <c r="A92" s="118" t="s">
        <v>160</v>
      </c>
      <c r="B92" s="119">
        <v>1979</v>
      </c>
      <c r="C92" s="119">
        <v>23</v>
      </c>
      <c r="D92" s="120" t="s">
        <v>747</v>
      </c>
      <c r="E92" s="119" t="s">
        <v>748</v>
      </c>
      <c r="F92" s="119">
        <v>2</v>
      </c>
      <c r="G92" s="120" t="s">
        <v>749</v>
      </c>
      <c r="H92" s="121" t="s">
        <v>82</v>
      </c>
      <c r="I92" s="122" t="s">
        <v>702</v>
      </c>
      <c r="K92" s="130" t="s">
        <v>1015</v>
      </c>
      <c r="L92" s="131">
        <v>1985</v>
      </c>
      <c r="M92" s="132" t="s">
        <v>1105</v>
      </c>
      <c r="N92" s="133" t="s">
        <v>1106</v>
      </c>
      <c r="O92" s="134" t="s">
        <v>702</v>
      </c>
    </row>
    <row r="93" spans="1:15" x14ac:dyDescent="0.25">
      <c r="A93" s="118" t="s">
        <v>203</v>
      </c>
      <c r="B93" s="119">
        <v>2004</v>
      </c>
      <c r="C93" s="119">
        <v>1</v>
      </c>
      <c r="D93" s="120" t="s">
        <v>917</v>
      </c>
      <c r="E93" s="119" t="s">
        <v>918</v>
      </c>
      <c r="F93" s="119">
        <v>2</v>
      </c>
      <c r="G93" s="120" t="s">
        <v>919</v>
      </c>
      <c r="H93" s="121" t="s">
        <v>234</v>
      </c>
      <c r="I93" s="122" t="s">
        <v>702</v>
      </c>
      <c r="K93" s="130" t="s">
        <v>1107</v>
      </c>
      <c r="L93" s="131"/>
      <c r="M93" s="132" t="s">
        <v>1060</v>
      </c>
      <c r="N93" s="133" t="s">
        <v>1060</v>
      </c>
      <c r="O93" s="134" t="s">
        <v>702</v>
      </c>
    </row>
    <row r="94" spans="1:15" x14ac:dyDescent="0.25">
      <c r="A94" s="118" t="s">
        <v>203</v>
      </c>
      <c r="B94" s="119">
        <v>1999</v>
      </c>
      <c r="C94" s="119">
        <v>2</v>
      </c>
      <c r="D94" s="120" t="s">
        <v>920</v>
      </c>
      <c r="E94" s="119" t="s">
        <v>921</v>
      </c>
      <c r="F94" s="119">
        <v>2</v>
      </c>
      <c r="G94" s="120" t="s">
        <v>922</v>
      </c>
      <c r="H94" s="121" t="s">
        <v>923</v>
      </c>
      <c r="I94" s="122" t="s">
        <v>702</v>
      </c>
      <c r="K94" s="130" t="s">
        <v>1108</v>
      </c>
      <c r="L94" s="131">
        <v>1993</v>
      </c>
      <c r="M94" s="132" t="s">
        <v>1054</v>
      </c>
      <c r="N94" s="133" t="s">
        <v>1109</v>
      </c>
      <c r="O94" s="134" t="s">
        <v>702</v>
      </c>
    </row>
    <row r="95" spans="1:15" x14ac:dyDescent="0.25">
      <c r="A95" s="118" t="s">
        <v>203</v>
      </c>
      <c r="B95" s="119">
        <v>1998</v>
      </c>
      <c r="C95" s="119">
        <v>3</v>
      </c>
      <c r="D95" s="120" t="s">
        <v>924</v>
      </c>
      <c r="E95" s="119" t="s">
        <v>925</v>
      </c>
      <c r="F95" s="119">
        <v>2</v>
      </c>
      <c r="G95" s="120" t="s">
        <v>926</v>
      </c>
      <c r="H95" s="121" t="s">
        <v>927</v>
      </c>
      <c r="I95" s="122" t="s">
        <v>702</v>
      </c>
      <c r="K95" s="130" t="s">
        <v>1108</v>
      </c>
      <c r="L95" s="131">
        <v>1993</v>
      </c>
      <c r="M95" s="132" t="s">
        <v>1110</v>
      </c>
      <c r="N95" s="133" t="s">
        <v>1111</v>
      </c>
      <c r="O95" s="134" t="s">
        <v>702</v>
      </c>
    </row>
    <row r="96" spans="1:15" x14ac:dyDescent="0.25">
      <c r="A96" s="118" t="s">
        <v>203</v>
      </c>
      <c r="B96" s="119">
        <v>1996</v>
      </c>
      <c r="C96" s="119">
        <v>4</v>
      </c>
      <c r="D96" s="120" t="s">
        <v>928</v>
      </c>
      <c r="E96" s="119" t="s">
        <v>929</v>
      </c>
      <c r="F96" s="119">
        <v>2</v>
      </c>
      <c r="G96" s="120" t="s">
        <v>930</v>
      </c>
      <c r="H96" s="121" t="s">
        <v>931</v>
      </c>
      <c r="I96" s="122" t="s">
        <v>702</v>
      </c>
      <c r="K96" s="130" t="s">
        <v>1108</v>
      </c>
      <c r="L96" s="131">
        <v>1995</v>
      </c>
      <c r="M96" s="132" t="s">
        <v>1112</v>
      </c>
      <c r="N96" s="133" t="s">
        <v>1113</v>
      </c>
      <c r="O96" s="134" t="s">
        <v>702</v>
      </c>
    </row>
    <row r="97" spans="1:15" x14ac:dyDescent="0.25">
      <c r="A97" s="118" t="s">
        <v>203</v>
      </c>
      <c r="B97" s="119">
        <v>1994</v>
      </c>
      <c r="C97" s="119">
        <v>5</v>
      </c>
      <c r="D97" s="120" t="s">
        <v>932</v>
      </c>
      <c r="E97" s="119" t="s">
        <v>933</v>
      </c>
      <c r="F97" s="119">
        <v>1</v>
      </c>
      <c r="G97" s="120"/>
      <c r="H97" s="121" t="s">
        <v>234</v>
      </c>
      <c r="I97" s="122" t="s">
        <v>702</v>
      </c>
      <c r="K97" s="130" t="s">
        <v>1108</v>
      </c>
      <c r="L97" s="131">
        <v>1995</v>
      </c>
      <c r="M97" s="132" t="s">
        <v>1114</v>
      </c>
      <c r="N97" s="133" t="s">
        <v>1115</v>
      </c>
      <c r="O97" s="134" t="s">
        <v>702</v>
      </c>
    </row>
    <row r="98" spans="1:15" x14ac:dyDescent="0.25">
      <c r="A98" s="118" t="s">
        <v>203</v>
      </c>
      <c r="B98" s="119">
        <v>1993</v>
      </c>
      <c r="C98" s="119">
        <v>6</v>
      </c>
      <c r="D98" s="120" t="s">
        <v>934</v>
      </c>
      <c r="E98" s="119" t="s">
        <v>935</v>
      </c>
      <c r="F98" s="119">
        <v>2</v>
      </c>
      <c r="G98" s="120" t="s">
        <v>936</v>
      </c>
      <c r="H98" s="121" t="s">
        <v>937</v>
      </c>
      <c r="I98" s="122" t="s">
        <v>702</v>
      </c>
      <c r="K98" s="130" t="s">
        <v>1108</v>
      </c>
      <c r="L98" s="131">
        <v>1990</v>
      </c>
      <c r="M98" s="132" t="s">
        <v>1116</v>
      </c>
      <c r="N98" s="133" t="s">
        <v>1117</v>
      </c>
      <c r="O98" s="134" t="s">
        <v>702</v>
      </c>
    </row>
    <row r="99" spans="1:15" x14ac:dyDescent="0.25">
      <c r="A99" s="118" t="s">
        <v>203</v>
      </c>
      <c r="B99" s="119">
        <v>1993</v>
      </c>
      <c r="C99" s="119">
        <v>7</v>
      </c>
      <c r="D99" s="120" t="s">
        <v>938</v>
      </c>
      <c r="E99" s="119" t="s">
        <v>939</v>
      </c>
      <c r="F99" s="119">
        <v>2</v>
      </c>
      <c r="G99" s="120" t="s">
        <v>940</v>
      </c>
      <c r="H99" s="121" t="s">
        <v>178</v>
      </c>
      <c r="I99" s="122" t="s">
        <v>702</v>
      </c>
      <c r="K99" s="130" t="s">
        <v>1108</v>
      </c>
      <c r="L99" s="131">
        <v>1987</v>
      </c>
      <c r="M99" s="132" t="s">
        <v>1118</v>
      </c>
      <c r="N99" s="133" t="s">
        <v>1119</v>
      </c>
      <c r="O99" s="134" t="s">
        <v>702</v>
      </c>
    </row>
    <row r="100" spans="1:15" x14ac:dyDescent="0.25">
      <c r="A100" s="118" t="s">
        <v>203</v>
      </c>
      <c r="B100" s="119">
        <v>1993</v>
      </c>
      <c r="C100" s="119">
        <v>8</v>
      </c>
      <c r="D100" s="120" t="s">
        <v>941</v>
      </c>
      <c r="E100" s="119" t="s">
        <v>942</v>
      </c>
      <c r="F100" s="119">
        <v>5</v>
      </c>
      <c r="G100" s="120" t="s">
        <v>943</v>
      </c>
      <c r="H100" s="121" t="s">
        <v>701</v>
      </c>
      <c r="I100" s="122" t="s">
        <v>702</v>
      </c>
      <c r="K100" s="130" t="s">
        <v>1108</v>
      </c>
      <c r="L100" s="131">
        <v>1987</v>
      </c>
      <c r="M100" s="132" t="s">
        <v>1120</v>
      </c>
      <c r="N100" s="133" t="s">
        <v>1121</v>
      </c>
      <c r="O100" s="134" t="s">
        <v>702</v>
      </c>
    </row>
    <row r="101" spans="1:15" x14ac:dyDescent="0.25">
      <c r="A101" s="118" t="s">
        <v>203</v>
      </c>
      <c r="B101" s="119">
        <v>1990</v>
      </c>
      <c r="C101" s="119">
        <v>9</v>
      </c>
      <c r="D101" s="120" t="s">
        <v>944</v>
      </c>
      <c r="E101" s="119" t="s">
        <v>945</v>
      </c>
      <c r="F101" s="119">
        <v>2</v>
      </c>
      <c r="G101" s="120" t="s">
        <v>946</v>
      </c>
      <c r="H101" s="121" t="s">
        <v>855</v>
      </c>
      <c r="I101" s="122" t="s">
        <v>702</v>
      </c>
      <c r="K101" s="130" t="s">
        <v>1108</v>
      </c>
      <c r="L101" s="131">
        <v>1987</v>
      </c>
      <c r="M101" s="132" t="s">
        <v>1122</v>
      </c>
      <c r="N101" s="133" t="s">
        <v>1123</v>
      </c>
      <c r="O101" s="134" t="s">
        <v>702</v>
      </c>
    </row>
    <row r="102" spans="1:15" x14ac:dyDescent="0.25">
      <c r="A102" s="118" t="s">
        <v>203</v>
      </c>
      <c r="B102" s="119">
        <v>1986</v>
      </c>
      <c r="C102" s="119">
        <v>10</v>
      </c>
      <c r="D102" s="120" t="s">
        <v>947</v>
      </c>
      <c r="E102" s="119" t="s">
        <v>948</v>
      </c>
      <c r="F102" s="119">
        <v>2</v>
      </c>
      <c r="G102" s="120" t="s">
        <v>949</v>
      </c>
      <c r="H102" s="121" t="s">
        <v>937</v>
      </c>
      <c r="I102" s="122" t="s">
        <v>702</v>
      </c>
      <c r="K102" s="130" t="s">
        <v>1108</v>
      </c>
      <c r="L102" s="131">
        <v>1987</v>
      </c>
      <c r="M102" s="132" t="s">
        <v>1124</v>
      </c>
      <c r="N102" s="133" t="s">
        <v>1124</v>
      </c>
      <c r="O102" s="134" t="s">
        <v>702</v>
      </c>
    </row>
    <row r="103" spans="1:15" x14ac:dyDescent="0.25">
      <c r="A103" s="118" t="s">
        <v>203</v>
      </c>
      <c r="B103" s="119">
        <v>1979</v>
      </c>
      <c r="C103" s="119">
        <v>11</v>
      </c>
      <c r="D103" s="120" t="s">
        <v>950</v>
      </c>
      <c r="E103" s="119" t="s">
        <v>951</v>
      </c>
      <c r="F103" s="119">
        <v>1</v>
      </c>
      <c r="G103" s="120"/>
      <c r="H103" s="121" t="s">
        <v>952</v>
      </c>
      <c r="I103" s="122" t="s">
        <v>702</v>
      </c>
      <c r="K103" s="130" t="s">
        <v>1108</v>
      </c>
      <c r="L103" s="131">
        <v>1987</v>
      </c>
      <c r="M103" s="132" t="s">
        <v>1125</v>
      </c>
      <c r="N103" s="133" t="s">
        <v>1125</v>
      </c>
      <c r="O103" s="134" t="s">
        <v>702</v>
      </c>
    </row>
    <row r="104" spans="1:15" x14ac:dyDescent="0.25">
      <c r="A104" s="118" t="s">
        <v>203</v>
      </c>
      <c r="B104" s="119">
        <v>1979</v>
      </c>
      <c r="C104" s="119">
        <v>12</v>
      </c>
      <c r="D104" s="120" t="s">
        <v>953</v>
      </c>
      <c r="E104" s="119" t="s">
        <v>954</v>
      </c>
      <c r="F104" s="119">
        <v>6</v>
      </c>
      <c r="G104" s="120"/>
      <c r="H104" s="121" t="s">
        <v>701</v>
      </c>
      <c r="I104" s="122" t="s">
        <v>702</v>
      </c>
      <c r="K104" s="130" t="s">
        <v>1108</v>
      </c>
      <c r="L104" s="131">
        <v>1983</v>
      </c>
      <c r="M104" s="132" t="s">
        <v>1126</v>
      </c>
      <c r="N104" s="133" t="s">
        <v>1127</v>
      </c>
      <c r="O104" s="134" t="s">
        <v>702</v>
      </c>
    </row>
    <row r="105" spans="1:15" x14ac:dyDescent="0.25">
      <c r="A105" s="118" t="s">
        <v>203</v>
      </c>
      <c r="B105" s="119">
        <v>1979</v>
      </c>
      <c r="C105" s="119">
        <v>13</v>
      </c>
      <c r="D105" s="120" t="s">
        <v>955</v>
      </c>
      <c r="E105" s="119"/>
      <c r="F105" s="119">
        <v>6</v>
      </c>
      <c r="G105" s="120"/>
      <c r="H105" s="121" t="s">
        <v>956</v>
      </c>
      <c r="I105" s="122" t="s">
        <v>702</v>
      </c>
      <c r="K105" s="130" t="s">
        <v>1108</v>
      </c>
      <c r="L105" s="131" t="s">
        <v>1128</v>
      </c>
      <c r="M105" s="132" t="s">
        <v>701</v>
      </c>
      <c r="N105" s="133" t="s">
        <v>1065</v>
      </c>
      <c r="O105" s="134" t="s">
        <v>702</v>
      </c>
    </row>
    <row r="106" spans="1:15" x14ac:dyDescent="0.25">
      <c r="A106" s="118" t="s">
        <v>273</v>
      </c>
      <c r="B106" s="119">
        <v>2002</v>
      </c>
      <c r="C106" s="119">
        <v>1</v>
      </c>
      <c r="D106" s="120" t="s">
        <v>957</v>
      </c>
      <c r="E106" s="119"/>
      <c r="F106" s="119">
        <v>3</v>
      </c>
      <c r="G106" s="120" t="s">
        <v>958</v>
      </c>
      <c r="H106" s="121" t="s">
        <v>123</v>
      </c>
      <c r="I106" s="122" t="s">
        <v>702</v>
      </c>
      <c r="K106" s="130" t="s">
        <v>1108</v>
      </c>
      <c r="L106" s="131" t="s">
        <v>1129</v>
      </c>
      <c r="M106" s="132" t="s">
        <v>1130</v>
      </c>
      <c r="N106" s="133" t="s">
        <v>1131</v>
      </c>
      <c r="O106" s="134" t="s">
        <v>702</v>
      </c>
    </row>
    <row r="107" spans="1:15" x14ac:dyDescent="0.25">
      <c r="A107" s="118" t="s">
        <v>273</v>
      </c>
      <c r="B107" s="119">
        <v>2001</v>
      </c>
      <c r="C107" s="119">
        <v>2</v>
      </c>
      <c r="D107" s="120" t="s">
        <v>959</v>
      </c>
      <c r="E107" s="119"/>
      <c r="F107" s="119">
        <v>4</v>
      </c>
      <c r="G107" s="120"/>
      <c r="H107" s="121" t="s">
        <v>192</v>
      </c>
      <c r="I107" s="122" t="s">
        <v>702</v>
      </c>
      <c r="K107" s="130" t="s">
        <v>32</v>
      </c>
      <c r="L107" s="131">
        <v>1986</v>
      </c>
      <c r="M107" s="132" t="s">
        <v>1127</v>
      </c>
      <c r="N107" s="133" t="s">
        <v>1132</v>
      </c>
      <c r="O107" s="134" t="s">
        <v>702</v>
      </c>
    </row>
    <row r="108" spans="1:15" x14ac:dyDescent="0.25">
      <c r="A108" s="118" t="s">
        <v>273</v>
      </c>
      <c r="B108" s="119">
        <v>2001</v>
      </c>
      <c r="C108" s="119">
        <v>3</v>
      </c>
      <c r="D108" s="120"/>
      <c r="E108" s="119" t="s">
        <v>960</v>
      </c>
      <c r="F108" s="119">
        <v>2</v>
      </c>
      <c r="G108" s="120" t="s">
        <v>736</v>
      </c>
      <c r="H108" s="121" t="s">
        <v>82</v>
      </c>
      <c r="I108" s="122" t="s">
        <v>702</v>
      </c>
      <c r="K108" s="130" t="s">
        <v>1133</v>
      </c>
      <c r="L108" s="131">
        <v>2006</v>
      </c>
      <c r="M108" s="132" t="s">
        <v>1134</v>
      </c>
      <c r="N108" s="133" t="s">
        <v>1135</v>
      </c>
      <c r="O108" s="134" t="s">
        <v>702</v>
      </c>
    </row>
    <row r="109" spans="1:15" x14ac:dyDescent="0.25">
      <c r="A109" s="118" t="s">
        <v>273</v>
      </c>
      <c r="B109" s="119">
        <v>2001</v>
      </c>
      <c r="C109" s="119">
        <v>4</v>
      </c>
      <c r="D109" s="120"/>
      <c r="E109" s="119" t="s">
        <v>961</v>
      </c>
      <c r="F109" s="119">
        <v>2</v>
      </c>
      <c r="G109" s="120"/>
      <c r="H109" s="121" t="s">
        <v>82</v>
      </c>
      <c r="I109" s="122" t="s">
        <v>702</v>
      </c>
      <c r="K109" s="130" t="s">
        <v>1133</v>
      </c>
      <c r="L109" s="131">
        <v>2006</v>
      </c>
      <c r="M109" s="132" t="s">
        <v>1136</v>
      </c>
      <c r="N109" s="133"/>
      <c r="O109" s="134" t="s">
        <v>702</v>
      </c>
    </row>
    <row r="110" spans="1:15" x14ac:dyDescent="0.25">
      <c r="A110" s="118" t="s">
        <v>273</v>
      </c>
      <c r="B110" s="119">
        <v>2000</v>
      </c>
      <c r="C110" s="119">
        <v>5</v>
      </c>
      <c r="D110" s="120" t="s">
        <v>962</v>
      </c>
      <c r="E110" s="119" t="s">
        <v>963</v>
      </c>
      <c r="F110" s="119">
        <v>3</v>
      </c>
      <c r="G110" s="120" t="s">
        <v>964</v>
      </c>
      <c r="H110" s="121" t="s">
        <v>965</v>
      </c>
      <c r="I110" s="122" t="s">
        <v>702</v>
      </c>
      <c r="K110" s="130" t="s">
        <v>1133</v>
      </c>
      <c r="L110" s="131">
        <v>2005</v>
      </c>
      <c r="M110" s="132" t="s">
        <v>1137</v>
      </c>
      <c r="N110" s="133"/>
      <c r="O110" s="134" t="s">
        <v>702</v>
      </c>
    </row>
    <row r="111" spans="1:15" x14ac:dyDescent="0.25">
      <c r="A111" s="118" t="s">
        <v>273</v>
      </c>
      <c r="B111" s="119">
        <v>2000</v>
      </c>
      <c r="C111" s="119">
        <v>6</v>
      </c>
      <c r="D111" s="120" t="s">
        <v>966</v>
      </c>
      <c r="E111" s="119" t="s">
        <v>967</v>
      </c>
      <c r="F111" s="119">
        <v>3</v>
      </c>
      <c r="G111" s="120"/>
      <c r="H111" s="121" t="s">
        <v>82</v>
      </c>
      <c r="I111" s="122" t="s">
        <v>702</v>
      </c>
      <c r="K111" s="130" t="s">
        <v>1133</v>
      </c>
      <c r="L111" s="131">
        <v>2005</v>
      </c>
      <c r="M111" s="132" t="s">
        <v>1138</v>
      </c>
      <c r="N111" s="133" t="s">
        <v>1139</v>
      </c>
      <c r="O111" s="134" t="s">
        <v>702</v>
      </c>
    </row>
    <row r="112" spans="1:15" x14ac:dyDescent="0.25">
      <c r="A112" s="118" t="s">
        <v>273</v>
      </c>
      <c r="B112" s="119">
        <v>1998</v>
      </c>
      <c r="C112" s="119">
        <v>7</v>
      </c>
      <c r="D112" s="120" t="s">
        <v>968</v>
      </c>
      <c r="E112" s="119" t="s">
        <v>969</v>
      </c>
      <c r="F112" s="119">
        <v>2</v>
      </c>
      <c r="G112" s="120" t="s">
        <v>970</v>
      </c>
      <c r="H112" s="121" t="s">
        <v>971</v>
      </c>
      <c r="I112" s="122" t="s">
        <v>702</v>
      </c>
      <c r="K112" s="130" t="s">
        <v>1133</v>
      </c>
      <c r="L112" s="131">
        <v>2003</v>
      </c>
      <c r="M112" s="132" t="s">
        <v>1140</v>
      </c>
      <c r="N112" s="133" t="s">
        <v>1140</v>
      </c>
      <c r="O112" s="134" t="s">
        <v>702</v>
      </c>
    </row>
    <row r="113" spans="1:15" x14ac:dyDescent="0.25">
      <c r="A113" s="118" t="s">
        <v>273</v>
      </c>
      <c r="B113" s="119">
        <v>1998</v>
      </c>
      <c r="C113" s="119">
        <v>8</v>
      </c>
      <c r="D113" s="120" t="s">
        <v>972</v>
      </c>
      <c r="E113" s="119" t="s">
        <v>973</v>
      </c>
      <c r="F113" s="119">
        <v>2</v>
      </c>
      <c r="G113" s="120" t="s">
        <v>974</v>
      </c>
      <c r="H113" s="121" t="s">
        <v>975</v>
      </c>
      <c r="I113" s="122" t="s">
        <v>702</v>
      </c>
      <c r="K113" s="130" t="s">
        <v>1133</v>
      </c>
      <c r="L113" s="131">
        <v>2003</v>
      </c>
      <c r="M113" s="132" t="s">
        <v>1141</v>
      </c>
      <c r="N113" s="133" t="s">
        <v>1141</v>
      </c>
      <c r="O113" s="134" t="s">
        <v>702</v>
      </c>
    </row>
    <row r="114" spans="1:15" x14ac:dyDescent="0.25">
      <c r="A114" s="118" t="s">
        <v>273</v>
      </c>
      <c r="B114" s="119">
        <v>1994</v>
      </c>
      <c r="C114" s="119">
        <v>9</v>
      </c>
      <c r="D114" s="120" t="s">
        <v>976</v>
      </c>
      <c r="E114" s="119" t="s">
        <v>735</v>
      </c>
      <c r="F114" s="119">
        <v>2</v>
      </c>
      <c r="G114" s="120" t="s">
        <v>736</v>
      </c>
      <c r="H114" s="121" t="s">
        <v>82</v>
      </c>
      <c r="I114" s="122" t="s">
        <v>702</v>
      </c>
      <c r="K114" s="130" t="s">
        <v>1133</v>
      </c>
      <c r="L114" s="131">
        <v>2003</v>
      </c>
      <c r="M114" s="132" t="s">
        <v>1142</v>
      </c>
      <c r="N114" s="133" t="s">
        <v>1142</v>
      </c>
      <c r="O114" s="134" t="s">
        <v>702</v>
      </c>
    </row>
    <row r="115" spans="1:15" x14ac:dyDescent="0.25">
      <c r="A115" s="118" t="s">
        <v>273</v>
      </c>
      <c r="B115" s="119">
        <v>1993</v>
      </c>
      <c r="C115" s="119">
        <v>10</v>
      </c>
      <c r="D115" s="120" t="s">
        <v>977</v>
      </c>
      <c r="E115" s="119" t="s">
        <v>978</v>
      </c>
      <c r="F115" s="119">
        <v>2</v>
      </c>
      <c r="G115" s="120" t="s">
        <v>979</v>
      </c>
      <c r="H115" s="121" t="s">
        <v>965</v>
      </c>
      <c r="I115" s="122" t="s">
        <v>702</v>
      </c>
      <c r="K115" s="130" t="s">
        <v>1133</v>
      </c>
      <c r="L115" s="131">
        <v>2003</v>
      </c>
      <c r="M115" s="132" t="s">
        <v>1143</v>
      </c>
      <c r="N115" s="133" t="s">
        <v>1143</v>
      </c>
      <c r="O115" s="134" t="s">
        <v>702</v>
      </c>
    </row>
    <row r="116" spans="1:15" x14ac:dyDescent="0.25">
      <c r="A116" s="118" t="s">
        <v>273</v>
      </c>
      <c r="B116" s="119">
        <v>1990</v>
      </c>
      <c r="C116" s="119">
        <v>11</v>
      </c>
      <c r="D116" s="120" t="s">
        <v>980</v>
      </c>
      <c r="E116" s="119" t="s">
        <v>981</v>
      </c>
      <c r="F116" s="119">
        <v>2</v>
      </c>
      <c r="G116" s="120" t="s">
        <v>982</v>
      </c>
      <c r="H116" s="121" t="s">
        <v>975</v>
      </c>
      <c r="I116" s="122" t="s">
        <v>702</v>
      </c>
      <c r="K116" s="130" t="s">
        <v>1133</v>
      </c>
      <c r="L116" s="131">
        <v>2003</v>
      </c>
      <c r="M116" s="132" t="s">
        <v>1144</v>
      </c>
      <c r="N116" s="133" t="s">
        <v>1144</v>
      </c>
      <c r="O116" s="134" t="s">
        <v>702</v>
      </c>
    </row>
    <row r="117" spans="1:15" x14ac:dyDescent="0.25">
      <c r="A117" s="124" t="s">
        <v>273</v>
      </c>
      <c r="B117" s="125">
        <v>1983</v>
      </c>
      <c r="C117" s="125">
        <v>12</v>
      </c>
      <c r="D117" s="126" t="s">
        <v>983</v>
      </c>
      <c r="E117" s="125" t="s">
        <v>745</v>
      </c>
      <c r="F117" s="125">
        <v>2</v>
      </c>
      <c r="G117" s="126" t="s">
        <v>746</v>
      </c>
      <c r="H117" s="127" t="s">
        <v>82</v>
      </c>
      <c r="I117" s="122" t="s">
        <v>702</v>
      </c>
      <c r="K117" s="130" t="s">
        <v>1133</v>
      </c>
      <c r="L117" s="131">
        <v>2003</v>
      </c>
      <c r="M117" s="132" t="s">
        <v>1145</v>
      </c>
      <c r="N117" s="133" t="s">
        <v>1145</v>
      </c>
      <c r="O117" s="134" t="s">
        <v>702</v>
      </c>
    </row>
    <row r="118" spans="1:15" x14ac:dyDescent="0.25">
      <c r="K118" s="130" t="s">
        <v>1133</v>
      </c>
      <c r="L118" s="131">
        <v>2003</v>
      </c>
      <c r="M118" s="132" t="s">
        <v>1146</v>
      </c>
      <c r="N118" s="133" t="s">
        <v>1146</v>
      </c>
      <c r="O118" s="134" t="s">
        <v>702</v>
      </c>
    </row>
    <row r="119" spans="1:15" x14ac:dyDescent="0.25">
      <c r="K119" s="130" t="s">
        <v>1133</v>
      </c>
      <c r="L119" s="131">
        <v>2003</v>
      </c>
      <c r="M119" s="132" t="s">
        <v>1147</v>
      </c>
      <c r="N119" s="133" t="s">
        <v>1147</v>
      </c>
      <c r="O119" s="134" t="s">
        <v>702</v>
      </c>
    </row>
    <row r="120" spans="1:15" x14ac:dyDescent="0.25">
      <c r="K120" s="130" t="s">
        <v>1133</v>
      </c>
      <c r="L120" s="131">
        <v>1994</v>
      </c>
      <c r="M120" s="132" t="s">
        <v>1148</v>
      </c>
      <c r="N120" s="133" t="s">
        <v>1148</v>
      </c>
      <c r="O120" s="134" t="s">
        <v>702</v>
      </c>
    </row>
    <row r="121" spans="1:15" x14ac:dyDescent="0.25">
      <c r="K121" s="130" t="s">
        <v>1133</v>
      </c>
      <c r="L121" s="131">
        <v>1993</v>
      </c>
      <c r="M121" s="132" t="s">
        <v>1149</v>
      </c>
      <c r="N121" s="133" t="s">
        <v>1149</v>
      </c>
      <c r="O121" s="134" t="s">
        <v>702</v>
      </c>
    </row>
    <row r="122" spans="1:15" x14ac:dyDescent="0.25">
      <c r="K122" s="130" t="s">
        <v>1133</v>
      </c>
      <c r="L122" s="131">
        <v>1993</v>
      </c>
      <c r="M122" s="132" t="s">
        <v>1150</v>
      </c>
      <c r="N122" s="133" t="s">
        <v>1150</v>
      </c>
      <c r="O122" s="134" t="s">
        <v>702</v>
      </c>
    </row>
    <row r="123" spans="1:15" x14ac:dyDescent="0.25">
      <c r="K123" s="130" t="s">
        <v>1133</v>
      </c>
      <c r="L123" s="131">
        <v>1993</v>
      </c>
      <c r="M123" s="132" t="s">
        <v>1151</v>
      </c>
      <c r="N123" s="133" t="s">
        <v>1152</v>
      </c>
      <c r="O123" s="134" t="s">
        <v>702</v>
      </c>
    </row>
    <row r="124" spans="1:15" x14ac:dyDescent="0.25">
      <c r="K124" s="130" t="s">
        <v>1133</v>
      </c>
      <c r="L124" s="131">
        <v>1993</v>
      </c>
      <c r="M124" s="132" t="s">
        <v>1153</v>
      </c>
      <c r="N124" s="133" t="s">
        <v>1154</v>
      </c>
      <c r="O124" s="134" t="s">
        <v>702</v>
      </c>
    </row>
    <row r="125" spans="1:15" x14ac:dyDescent="0.25">
      <c r="K125" s="130" t="s">
        <v>1133</v>
      </c>
      <c r="L125" s="131">
        <v>1993</v>
      </c>
      <c r="M125" s="132" t="s">
        <v>1155</v>
      </c>
      <c r="N125" s="133" t="s">
        <v>1156</v>
      </c>
      <c r="O125" s="134" t="s">
        <v>702</v>
      </c>
    </row>
    <row r="126" spans="1:15" x14ac:dyDescent="0.25">
      <c r="K126" s="130" t="s">
        <v>1133</v>
      </c>
      <c r="L126" s="131">
        <v>1990</v>
      </c>
      <c r="M126" s="132" t="s">
        <v>1157</v>
      </c>
      <c r="N126" s="133" t="s">
        <v>1158</v>
      </c>
      <c r="O126" s="134" t="s">
        <v>702</v>
      </c>
    </row>
    <row r="127" spans="1:15" x14ac:dyDescent="0.25">
      <c r="K127" s="130" t="s">
        <v>1133</v>
      </c>
      <c r="L127" s="131">
        <v>1990</v>
      </c>
      <c r="M127" s="132" t="s">
        <v>1159</v>
      </c>
      <c r="N127" s="133" t="s">
        <v>1160</v>
      </c>
      <c r="O127" s="134" t="s">
        <v>702</v>
      </c>
    </row>
    <row r="128" spans="1:15" x14ac:dyDescent="0.25">
      <c r="K128" s="130" t="s">
        <v>1133</v>
      </c>
      <c r="L128" s="131">
        <v>1989</v>
      </c>
      <c r="M128" s="132" t="s">
        <v>1117</v>
      </c>
      <c r="N128" s="133" t="s">
        <v>1117</v>
      </c>
      <c r="O128" s="134" t="s">
        <v>702</v>
      </c>
    </row>
    <row r="129" spans="11:15" x14ac:dyDescent="0.25">
      <c r="K129" s="130" t="s">
        <v>1133</v>
      </c>
      <c r="L129" s="131">
        <v>1989</v>
      </c>
      <c r="M129" s="132" t="s">
        <v>1161</v>
      </c>
      <c r="N129" s="133" t="s">
        <v>1115</v>
      </c>
      <c r="O129" s="134" t="s">
        <v>702</v>
      </c>
    </row>
    <row r="130" spans="11:15" x14ac:dyDescent="0.25">
      <c r="K130" s="130" t="s">
        <v>1133</v>
      </c>
      <c r="L130" s="131">
        <v>1989</v>
      </c>
      <c r="M130" s="132" t="s">
        <v>1162</v>
      </c>
      <c r="N130" s="133" t="s">
        <v>1163</v>
      </c>
      <c r="O130" s="134" t="s">
        <v>702</v>
      </c>
    </row>
    <row r="131" spans="11:15" x14ac:dyDescent="0.25">
      <c r="K131" s="130" t="s">
        <v>1133</v>
      </c>
      <c r="L131" s="131">
        <v>1989</v>
      </c>
      <c r="M131" s="132" t="s">
        <v>1164</v>
      </c>
      <c r="N131" s="133" t="s">
        <v>760</v>
      </c>
      <c r="O131" s="134" t="s">
        <v>702</v>
      </c>
    </row>
    <row r="132" spans="11:15" x14ac:dyDescent="0.25">
      <c r="K132" s="130" t="s">
        <v>1165</v>
      </c>
      <c r="L132" s="131">
        <v>2006</v>
      </c>
      <c r="M132" s="132" t="s">
        <v>1166</v>
      </c>
      <c r="N132" s="133" t="s">
        <v>1167</v>
      </c>
      <c r="O132" s="134" t="s">
        <v>702</v>
      </c>
    </row>
    <row r="133" spans="11:15" x14ac:dyDescent="0.25">
      <c r="K133" s="130" t="s">
        <v>1165</v>
      </c>
      <c r="L133" s="131">
        <v>2006</v>
      </c>
      <c r="M133" s="132" t="s">
        <v>1168</v>
      </c>
      <c r="N133" s="133" t="s">
        <v>1169</v>
      </c>
      <c r="O133" s="134" t="s">
        <v>702</v>
      </c>
    </row>
    <row r="134" spans="11:15" x14ac:dyDescent="0.25">
      <c r="K134" s="130" t="s">
        <v>1165</v>
      </c>
      <c r="L134" s="131">
        <v>2006</v>
      </c>
      <c r="M134" s="132" t="s">
        <v>1170</v>
      </c>
      <c r="N134" s="133" t="s">
        <v>1171</v>
      </c>
      <c r="O134" s="134" t="s">
        <v>702</v>
      </c>
    </row>
    <row r="135" spans="11:15" x14ac:dyDescent="0.25">
      <c r="K135" s="130" t="s">
        <v>1165</v>
      </c>
      <c r="L135" s="131">
        <v>2006</v>
      </c>
      <c r="M135" s="132" t="s">
        <v>1172</v>
      </c>
      <c r="N135" s="133" t="s">
        <v>1173</v>
      </c>
      <c r="O135" s="134" t="s">
        <v>702</v>
      </c>
    </row>
    <row r="136" spans="11:15" x14ac:dyDescent="0.25">
      <c r="K136" s="130" t="s">
        <v>1165</v>
      </c>
      <c r="L136" s="131">
        <v>2006</v>
      </c>
      <c r="M136" s="132" t="s">
        <v>1174</v>
      </c>
      <c r="N136" s="133" t="s">
        <v>1175</v>
      </c>
      <c r="O136" s="134" t="s">
        <v>702</v>
      </c>
    </row>
    <row r="137" spans="11:15" x14ac:dyDescent="0.25">
      <c r="K137" s="130" t="s">
        <v>1165</v>
      </c>
      <c r="L137" s="131">
        <v>2006</v>
      </c>
      <c r="M137" s="132" t="s">
        <v>1176</v>
      </c>
      <c r="N137" s="133"/>
      <c r="O137" s="134" t="s">
        <v>702</v>
      </c>
    </row>
    <row r="138" spans="11:15" x14ac:dyDescent="0.25">
      <c r="K138" s="130" t="s">
        <v>1165</v>
      </c>
      <c r="L138" s="131">
        <v>2005</v>
      </c>
      <c r="M138" s="132" t="s">
        <v>1177</v>
      </c>
      <c r="N138" s="133"/>
      <c r="O138" s="134" t="s">
        <v>702</v>
      </c>
    </row>
    <row r="139" spans="11:15" x14ac:dyDescent="0.25">
      <c r="K139" s="130" t="s">
        <v>1165</v>
      </c>
      <c r="L139" s="131">
        <v>2005</v>
      </c>
      <c r="M139" s="132" t="s">
        <v>1178</v>
      </c>
      <c r="N139" s="133"/>
      <c r="O139" s="134" t="s">
        <v>702</v>
      </c>
    </row>
    <row r="140" spans="11:15" x14ac:dyDescent="0.25">
      <c r="K140" s="130" t="s">
        <v>1165</v>
      </c>
      <c r="L140" s="131">
        <v>2005</v>
      </c>
      <c r="M140" s="132" t="s">
        <v>1179</v>
      </c>
      <c r="N140" s="133"/>
      <c r="O140" s="134" t="s">
        <v>702</v>
      </c>
    </row>
    <row r="141" spans="11:15" x14ac:dyDescent="0.25">
      <c r="K141" s="130" t="s">
        <v>1165</v>
      </c>
      <c r="L141" s="131">
        <v>2004</v>
      </c>
      <c r="M141" s="132" t="s">
        <v>1180</v>
      </c>
      <c r="N141" s="133" t="s">
        <v>1181</v>
      </c>
      <c r="O141" s="134" t="s">
        <v>702</v>
      </c>
    </row>
    <row r="142" spans="11:15" x14ac:dyDescent="0.25">
      <c r="K142" s="130" t="s">
        <v>1165</v>
      </c>
      <c r="L142" s="131">
        <v>2005</v>
      </c>
      <c r="M142" s="132" t="s">
        <v>1182</v>
      </c>
      <c r="N142" s="133"/>
      <c r="O142" s="134" t="s">
        <v>702</v>
      </c>
    </row>
    <row r="143" spans="11:15" x14ac:dyDescent="0.25">
      <c r="K143" s="130" t="s">
        <v>1165</v>
      </c>
      <c r="L143" s="131">
        <v>2005</v>
      </c>
      <c r="M143" s="132" t="s">
        <v>1183</v>
      </c>
      <c r="N143" s="133"/>
      <c r="O143" s="134" t="s">
        <v>702</v>
      </c>
    </row>
    <row r="144" spans="11:15" x14ac:dyDescent="0.25">
      <c r="K144" s="130" t="s">
        <v>1165</v>
      </c>
      <c r="L144" s="131">
        <v>2003</v>
      </c>
      <c r="M144" s="132" t="s">
        <v>1184</v>
      </c>
      <c r="N144" s="133" t="s">
        <v>1184</v>
      </c>
      <c r="O144" s="134" t="s">
        <v>702</v>
      </c>
    </row>
    <row r="145" spans="11:15" x14ac:dyDescent="0.25">
      <c r="K145" s="130" t="s">
        <v>1165</v>
      </c>
      <c r="L145" s="131">
        <v>2003</v>
      </c>
      <c r="M145" s="132" t="s">
        <v>1185</v>
      </c>
      <c r="N145" s="133" t="s">
        <v>1186</v>
      </c>
      <c r="O145" s="134" t="s">
        <v>702</v>
      </c>
    </row>
    <row r="146" spans="11:15" x14ac:dyDescent="0.25">
      <c r="K146" s="130" t="s">
        <v>1165</v>
      </c>
      <c r="L146" s="131">
        <v>2003</v>
      </c>
      <c r="M146" s="132" t="s">
        <v>1187</v>
      </c>
      <c r="N146" s="133" t="s">
        <v>1187</v>
      </c>
      <c r="O146" s="134" t="s">
        <v>702</v>
      </c>
    </row>
    <row r="147" spans="11:15" x14ac:dyDescent="0.25">
      <c r="K147" s="130" t="s">
        <v>1165</v>
      </c>
      <c r="L147" s="131">
        <v>2003</v>
      </c>
      <c r="M147" s="132" t="s">
        <v>1188</v>
      </c>
      <c r="N147" s="133" t="s">
        <v>1188</v>
      </c>
      <c r="O147" s="134" t="s">
        <v>702</v>
      </c>
    </row>
    <row r="148" spans="11:15" x14ac:dyDescent="0.25">
      <c r="K148" s="130" t="s">
        <v>1165</v>
      </c>
      <c r="L148" s="131" t="s">
        <v>1189</v>
      </c>
      <c r="M148" s="132" t="s">
        <v>1190</v>
      </c>
      <c r="N148" s="133" t="s">
        <v>1191</v>
      </c>
      <c r="O148" s="134" t="s">
        <v>702</v>
      </c>
    </row>
    <row r="149" spans="11:15" x14ac:dyDescent="0.25">
      <c r="K149" s="130" t="s">
        <v>1165</v>
      </c>
      <c r="L149" s="131">
        <v>2001</v>
      </c>
      <c r="M149" s="132" t="s">
        <v>1192</v>
      </c>
      <c r="N149" s="133" t="s">
        <v>1192</v>
      </c>
      <c r="O149" s="134" t="s">
        <v>702</v>
      </c>
    </row>
    <row r="150" spans="11:15" x14ac:dyDescent="0.25">
      <c r="K150" s="130" t="s">
        <v>1165</v>
      </c>
      <c r="L150" s="131">
        <v>2001</v>
      </c>
      <c r="M150" s="132" t="s">
        <v>995</v>
      </c>
      <c r="N150" s="133" t="s">
        <v>995</v>
      </c>
      <c r="O150" s="134" t="s">
        <v>702</v>
      </c>
    </row>
    <row r="151" spans="11:15" x14ac:dyDescent="0.25">
      <c r="K151" s="130" t="s">
        <v>1165</v>
      </c>
      <c r="L151" s="131">
        <v>1999</v>
      </c>
      <c r="M151" s="132" t="s">
        <v>1193</v>
      </c>
      <c r="N151" s="133" t="s">
        <v>1193</v>
      </c>
      <c r="O151" s="134" t="s">
        <v>702</v>
      </c>
    </row>
    <row r="152" spans="11:15" x14ac:dyDescent="0.25">
      <c r="K152" s="130" t="s">
        <v>1165</v>
      </c>
      <c r="L152" s="131">
        <v>1999</v>
      </c>
      <c r="M152" s="132" t="s">
        <v>1194</v>
      </c>
      <c r="N152" s="133" t="s">
        <v>1195</v>
      </c>
      <c r="O152" s="134" t="s">
        <v>702</v>
      </c>
    </row>
    <row r="153" spans="11:15" x14ac:dyDescent="0.25">
      <c r="K153" s="130" t="s">
        <v>1165</v>
      </c>
      <c r="L153" s="131">
        <v>1999</v>
      </c>
      <c r="M153" s="132" t="s">
        <v>1196</v>
      </c>
      <c r="N153" s="133" t="s">
        <v>1197</v>
      </c>
      <c r="O153" s="134" t="s">
        <v>702</v>
      </c>
    </row>
    <row r="154" spans="11:15" x14ac:dyDescent="0.25">
      <c r="K154" s="130" t="s">
        <v>1165</v>
      </c>
      <c r="L154" s="131">
        <v>1999</v>
      </c>
      <c r="M154" s="132" t="s">
        <v>1198</v>
      </c>
      <c r="N154" s="133" t="s">
        <v>1199</v>
      </c>
      <c r="O154" s="134" t="s">
        <v>702</v>
      </c>
    </row>
    <row r="155" spans="11:15" x14ac:dyDescent="0.25">
      <c r="K155" s="130" t="s">
        <v>1165</v>
      </c>
      <c r="L155" s="131">
        <v>1999</v>
      </c>
      <c r="M155" s="132" t="s">
        <v>1200</v>
      </c>
      <c r="N155" s="133" t="s">
        <v>1201</v>
      </c>
      <c r="O155" s="134" t="s">
        <v>702</v>
      </c>
    </row>
    <row r="156" spans="11:15" x14ac:dyDescent="0.25">
      <c r="K156" s="130" t="s">
        <v>1165</v>
      </c>
      <c r="L156" s="131">
        <v>1999</v>
      </c>
      <c r="M156" s="132"/>
      <c r="N156" s="133" t="s">
        <v>1202</v>
      </c>
      <c r="O156" s="134" t="s">
        <v>702</v>
      </c>
    </row>
    <row r="157" spans="11:15" x14ac:dyDescent="0.25">
      <c r="K157" s="130" t="s">
        <v>1165</v>
      </c>
      <c r="L157" s="131">
        <v>1999</v>
      </c>
      <c r="M157" s="132" t="s">
        <v>1203</v>
      </c>
      <c r="N157" s="133" t="s">
        <v>1199</v>
      </c>
      <c r="O157" s="134" t="s">
        <v>702</v>
      </c>
    </row>
    <row r="158" spans="11:15" x14ac:dyDescent="0.25">
      <c r="K158" s="130" t="s">
        <v>1165</v>
      </c>
      <c r="L158" s="131">
        <v>1999</v>
      </c>
      <c r="M158" s="132" t="s">
        <v>1204</v>
      </c>
      <c r="N158" s="133" t="s">
        <v>1199</v>
      </c>
      <c r="O158" s="134" t="s">
        <v>702</v>
      </c>
    </row>
    <row r="159" spans="11:15" x14ac:dyDescent="0.25">
      <c r="K159" s="130" t="s">
        <v>1165</v>
      </c>
      <c r="L159" s="131">
        <v>1998</v>
      </c>
      <c r="M159" s="132" t="s">
        <v>1205</v>
      </c>
      <c r="N159" s="133" t="s">
        <v>1206</v>
      </c>
      <c r="O159" s="134" t="s">
        <v>702</v>
      </c>
    </row>
    <row r="160" spans="11:15" x14ac:dyDescent="0.25">
      <c r="K160" s="130" t="s">
        <v>1165</v>
      </c>
      <c r="L160" s="131">
        <v>1998</v>
      </c>
      <c r="M160" s="132" t="s">
        <v>1207</v>
      </c>
      <c r="N160" s="133" t="s">
        <v>1208</v>
      </c>
      <c r="O160" s="134" t="s">
        <v>702</v>
      </c>
    </row>
    <row r="161" spans="11:15" x14ac:dyDescent="0.25">
      <c r="K161" s="130" t="s">
        <v>1165</v>
      </c>
      <c r="L161" s="131">
        <v>1997</v>
      </c>
      <c r="M161" s="132" t="s">
        <v>1209</v>
      </c>
      <c r="N161" s="133" t="s">
        <v>1210</v>
      </c>
      <c r="O161" s="134" t="s">
        <v>702</v>
      </c>
    </row>
    <row r="162" spans="11:15" x14ac:dyDescent="0.25">
      <c r="K162" s="130" t="s">
        <v>1165</v>
      </c>
      <c r="L162" s="131">
        <v>1997</v>
      </c>
      <c r="M162" s="132" t="s">
        <v>1211</v>
      </c>
      <c r="N162" s="133" t="s">
        <v>1211</v>
      </c>
      <c r="O162" s="134" t="s">
        <v>702</v>
      </c>
    </row>
    <row r="163" spans="11:15" x14ac:dyDescent="0.25">
      <c r="K163" s="130" t="s">
        <v>1165</v>
      </c>
      <c r="L163" s="131">
        <v>1997</v>
      </c>
      <c r="M163" s="132" t="s">
        <v>1212</v>
      </c>
      <c r="N163" s="133" t="s">
        <v>1113</v>
      </c>
      <c r="O163" s="134" t="s">
        <v>702</v>
      </c>
    </row>
    <row r="164" spans="11:15" x14ac:dyDescent="0.25">
      <c r="K164" s="130" t="s">
        <v>1165</v>
      </c>
      <c r="L164" s="131">
        <v>1991</v>
      </c>
      <c r="M164" s="132" t="s">
        <v>1119</v>
      </c>
      <c r="N164" s="133" t="s">
        <v>1119</v>
      </c>
      <c r="O164" s="134" t="s">
        <v>702</v>
      </c>
    </row>
    <row r="165" spans="11:15" x14ac:dyDescent="0.25">
      <c r="K165" s="130" t="s">
        <v>1165</v>
      </c>
      <c r="L165" s="131">
        <v>1989</v>
      </c>
      <c r="M165" s="132" t="s">
        <v>1213</v>
      </c>
      <c r="N165" s="133" t="s">
        <v>1214</v>
      </c>
      <c r="O165" s="134" t="s">
        <v>702</v>
      </c>
    </row>
    <row r="166" spans="11:15" x14ac:dyDescent="0.25">
      <c r="K166" s="130" t="s">
        <v>1165</v>
      </c>
      <c r="L166" s="131">
        <v>1989</v>
      </c>
      <c r="M166" s="132" t="s">
        <v>1215</v>
      </c>
      <c r="N166" s="133" t="s">
        <v>1216</v>
      </c>
      <c r="O166" s="134" t="s">
        <v>702</v>
      </c>
    </row>
    <row r="167" spans="11:15" x14ac:dyDescent="0.25">
      <c r="K167" s="130" t="s">
        <v>1165</v>
      </c>
      <c r="L167" s="131" t="s">
        <v>1217</v>
      </c>
      <c r="M167" s="132" t="s">
        <v>1218</v>
      </c>
      <c r="N167" s="133" t="s">
        <v>1219</v>
      </c>
      <c r="O167" s="134" t="s">
        <v>702</v>
      </c>
    </row>
    <row r="168" spans="11:15" x14ac:dyDescent="0.25">
      <c r="K168" s="130" t="s">
        <v>1220</v>
      </c>
      <c r="L168" s="131">
        <v>1995</v>
      </c>
      <c r="M168" s="132" t="s">
        <v>1221</v>
      </c>
      <c r="N168" s="133" t="s">
        <v>1222</v>
      </c>
      <c r="O168" s="134" t="s">
        <v>702</v>
      </c>
    </row>
    <row r="169" spans="11:15" x14ac:dyDescent="0.25">
      <c r="K169" s="130" t="s">
        <v>1223</v>
      </c>
      <c r="L169" s="131">
        <v>2005</v>
      </c>
      <c r="M169" s="132" t="s">
        <v>1224</v>
      </c>
      <c r="N169" s="133"/>
      <c r="O169" s="134" t="s">
        <v>702</v>
      </c>
    </row>
    <row r="170" spans="11:15" x14ac:dyDescent="0.25">
      <c r="K170" s="130" t="s">
        <v>1223</v>
      </c>
      <c r="L170" s="131">
        <v>2005</v>
      </c>
      <c r="M170" s="132" t="s">
        <v>1225</v>
      </c>
      <c r="N170" s="133"/>
      <c r="O170" s="134" t="s">
        <v>702</v>
      </c>
    </row>
    <row r="171" spans="11:15" x14ac:dyDescent="0.25">
      <c r="K171" s="130" t="s">
        <v>1223</v>
      </c>
      <c r="L171" s="131">
        <v>2003</v>
      </c>
      <c r="M171" s="132" t="s">
        <v>1226</v>
      </c>
      <c r="N171" s="133" t="s">
        <v>1227</v>
      </c>
      <c r="O171" s="134" t="s">
        <v>702</v>
      </c>
    </row>
    <row r="172" spans="11:15" x14ac:dyDescent="0.25">
      <c r="K172" s="130" t="s">
        <v>1223</v>
      </c>
      <c r="L172" s="131">
        <v>2003</v>
      </c>
      <c r="M172" s="132" t="s">
        <v>1228</v>
      </c>
      <c r="N172" s="133" t="s">
        <v>1229</v>
      </c>
      <c r="O172" s="134" t="s">
        <v>702</v>
      </c>
    </row>
    <row r="173" spans="11:15" x14ac:dyDescent="0.25">
      <c r="K173" s="130" t="s">
        <v>1223</v>
      </c>
      <c r="L173" s="131">
        <v>2003</v>
      </c>
      <c r="M173" s="132" t="s">
        <v>1230</v>
      </c>
      <c r="N173" s="133" t="s">
        <v>1231</v>
      </c>
      <c r="O173" s="134" t="s">
        <v>702</v>
      </c>
    </row>
    <row r="174" spans="11:15" x14ac:dyDescent="0.25">
      <c r="K174" s="130" t="s">
        <v>1223</v>
      </c>
      <c r="L174" s="131">
        <v>2003</v>
      </c>
      <c r="M174" s="132" t="s">
        <v>1232</v>
      </c>
      <c r="N174" s="133" t="s">
        <v>1233</v>
      </c>
      <c r="O174" s="134" t="s">
        <v>702</v>
      </c>
    </row>
    <row r="175" spans="11:15" x14ac:dyDescent="0.25">
      <c r="K175" s="130" t="s">
        <v>1223</v>
      </c>
      <c r="L175" s="131">
        <v>2003</v>
      </c>
      <c r="M175" s="132" t="s">
        <v>1234</v>
      </c>
      <c r="N175" s="133" t="s">
        <v>1235</v>
      </c>
      <c r="O175" s="134" t="s">
        <v>702</v>
      </c>
    </row>
    <row r="176" spans="11:15" x14ac:dyDescent="0.25">
      <c r="K176" s="130" t="s">
        <v>1223</v>
      </c>
      <c r="L176" s="131">
        <v>2003</v>
      </c>
      <c r="M176" s="132" t="s">
        <v>1236</v>
      </c>
      <c r="N176" s="133" t="s">
        <v>1237</v>
      </c>
      <c r="O176" s="134" t="s">
        <v>702</v>
      </c>
    </row>
    <row r="177" spans="11:15" x14ac:dyDescent="0.25">
      <c r="K177" s="130" t="s">
        <v>1223</v>
      </c>
      <c r="L177" s="131">
        <v>2002</v>
      </c>
      <c r="M177" s="132" t="s">
        <v>1238</v>
      </c>
      <c r="N177" s="133" t="s">
        <v>1026</v>
      </c>
      <c r="O177" s="134" t="s">
        <v>702</v>
      </c>
    </row>
    <row r="178" spans="11:15" x14ac:dyDescent="0.25">
      <c r="K178" s="130" t="s">
        <v>1223</v>
      </c>
      <c r="L178" s="131">
        <v>2002</v>
      </c>
      <c r="M178" s="132" t="s">
        <v>1239</v>
      </c>
      <c r="N178" s="133" t="s">
        <v>1240</v>
      </c>
      <c r="O178" s="134" t="s">
        <v>702</v>
      </c>
    </row>
    <row r="179" spans="11:15" x14ac:dyDescent="0.25">
      <c r="K179" s="130" t="s">
        <v>1223</v>
      </c>
      <c r="L179" s="131">
        <v>2002</v>
      </c>
      <c r="M179" s="132" t="s">
        <v>1241</v>
      </c>
      <c r="N179" s="133" t="s">
        <v>1242</v>
      </c>
      <c r="O179" s="134" t="s">
        <v>702</v>
      </c>
    </row>
    <row r="180" spans="11:15" x14ac:dyDescent="0.25">
      <c r="K180" s="130" t="s">
        <v>1223</v>
      </c>
      <c r="L180" s="131">
        <v>2002</v>
      </c>
      <c r="M180" s="132" t="s">
        <v>1243</v>
      </c>
      <c r="N180" s="133" t="s">
        <v>1115</v>
      </c>
      <c r="O180" s="134" t="s">
        <v>702</v>
      </c>
    </row>
    <row r="181" spans="11:15" x14ac:dyDescent="0.25">
      <c r="K181" s="130" t="s">
        <v>1223</v>
      </c>
      <c r="L181" s="131">
        <v>1999</v>
      </c>
      <c r="M181" s="132" t="s">
        <v>1117</v>
      </c>
      <c r="N181" s="133" t="s">
        <v>1117</v>
      </c>
      <c r="O181" s="134" t="s">
        <v>702</v>
      </c>
    </row>
    <row r="182" spans="11:15" x14ac:dyDescent="0.25">
      <c r="K182" s="130" t="s">
        <v>1223</v>
      </c>
      <c r="L182" s="131">
        <v>1999</v>
      </c>
      <c r="M182" s="132" t="s">
        <v>1244</v>
      </c>
      <c r="N182" s="133" t="s">
        <v>1245</v>
      </c>
      <c r="O182" s="134" t="s">
        <v>702</v>
      </c>
    </row>
    <row r="183" spans="11:15" x14ac:dyDescent="0.25">
      <c r="K183" s="130" t="s">
        <v>1223</v>
      </c>
      <c r="L183" s="131" t="s">
        <v>1246</v>
      </c>
      <c r="M183" s="132" t="s">
        <v>1247</v>
      </c>
      <c r="N183" s="133" t="s">
        <v>1247</v>
      </c>
      <c r="O183" s="134" t="s">
        <v>702</v>
      </c>
    </row>
    <row r="184" spans="11:15" x14ac:dyDescent="0.25">
      <c r="K184" s="130" t="s">
        <v>1223</v>
      </c>
      <c r="L184" s="131" t="s">
        <v>1246</v>
      </c>
      <c r="M184" s="132" t="s">
        <v>1248</v>
      </c>
      <c r="N184" s="133" t="s">
        <v>1248</v>
      </c>
      <c r="O184" s="134" t="s">
        <v>702</v>
      </c>
    </row>
    <row r="185" spans="11:15" x14ac:dyDescent="0.25">
      <c r="K185" s="130" t="s">
        <v>1223</v>
      </c>
      <c r="L185" s="131" t="s">
        <v>1246</v>
      </c>
      <c r="M185" s="132" t="s">
        <v>1249</v>
      </c>
      <c r="N185" s="133" t="s">
        <v>1250</v>
      </c>
      <c r="O185" s="134" t="s">
        <v>702</v>
      </c>
    </row>
    <row r="186" spans="11:15" x14ac:dyDescent="0.25">
      <c r="K186" s="130" t="s">
        <v>1223</v>
      </c>
      <c r="L186" s="131">
        <v>1998</v>
      </c>
      <c r="M186" s="132" t="s">
        <v>1251</v>
      </c>
      <c r="N186" s="133" t="s">
        <v>1251</v>
      </c>
      <c r="O186" s="134" t="s">
        <v>702</v>
      </c>
    </row>
    <row r="187" spans="11:15" x14ac:dyDescent="0.25">
      <c r="K187" s="130" t="s">
        <v>1223</v>
      </c>
      <c r="L187" s="131">
        <v>1998</v>
      </c>
      <c r="M187" s="132" t="s">
        <v>1252</v>
      </c>
      <c r="N187" s="133" t="s">
        <v>1252</v>
      </c>
      <c r="O187" s="134" t="s">
        <v>702</v>
      </c>
    </row>
    <row r="188" spans="11:15" x14ac:dyDescent="0.25">
      <c r="K188" s="130" t="s">
        <v>1223</v>
      </c>
      <c r="L188" s="131">
        <v>1998</v>
      </c>
      <c r="M188" s="132" t="s">
        <v>1253</v>
      </c>
      <c r="N188" s="133" t="s">
        <v>1254</v>
      </c>
      <c r="O188" s="134" t="s">
        <v>702</v>
      </c>
    </row>
    <row r="189" spans="11:15" x14ac:dyDescent="0.25">
      <c r="K189" s="130" t="s">
        <v>1223</v>
      </c>
      <c r="L189" s="131">
        <v>1993</v>
      </c>
      <c r="M189" s="132" t="s">
        <v>1255</v>
      </c>
      <c r="N189" s="133" t="s">
        <v>1255</v>
      </c>
      <c r="O189" s="134" t="s">
        <v>702</v>
      </c>
    </row>
    <row r="190" spans="11:15" x14ac:dyDescent="0.25">
      <c r="K190" s="130" t="s">
        <v>1223</v>
      </c>
      <c r="L190" s="131">
        <v>1993</v>
      </c>
      <c r="M190" s="132" t="s">
        <v>1256</v>
      </c>
      <c r="N190" s="133" t="s">
        <v>1256</v>
      </c>
      <c r="O190" s="134" t="s">
        <v>702</v>
      </c>
    </row>
    <row r="191" spans="11:15" x14ac:dyDescent="0.25">
      <c r="K191" s="130" t="s">
        <v>1223</v>
      </c>
      <c r="L191" s="131">
        <v>1993</v>
      </c>
      <c r="M191" s="132" t="s">
        <v>1081</v>
      </c>
      <c r="N191" s="133" t="s">
        <v>1081</v>
      </c>
      <c r="O191" s="134" t="s">
        <v>702</v>
      </c>
    </row>
    <row r="192" spans="11:15" x14ac:dyDescent="0.25">
      <c r="K192" s="130" t="s">
        <v>1223</v>
      </c>
      <c r="L192" s="131">
        <v>1992</v>
      </c>
      <c r="M192" s="132" t="s">
        <v>1257</v>
      </c>
      <c r="N192" s="133" t="s">
        <v>1258</v>
      </c>
      <c r="O192" s="134" t="s">
        <v>702</v>
      </c>
    </row>
    <row r="193" spans="11:15" x14ac:dyDescent="0.25">
      <c r="K193" s="130" t="s">
        <v>1223</v>
      </c>
      <c r="L193" s="131">
        <v>1992</v>
      </c>
      <c r="M193" s="132" t="s">
        <v>1259</v>
      </c>
      <c r="N193" s="133" t="s">
        <v>1259</v>
      </c>
      <c r="O193" s="134" t="s">
        <v>702</v>
      </c>
    </row>
    <row r="194" spans="11:15" x14ac:dyDescent="0.25">
      <c r="K194" s="130" t="s">
        <v>1223</v>
      </c>
      <c r="L194" s="131">
        <v>1991</v>
      </c>
      <c r="M194" s="132" t="s">
        <v>1260</v>
      </c>
      <c r="N194" s="133" t="s">
        <v>1261</v>
      </c>
      <c r="O194" s="134" t="s">
        <v>702</v>
      </c>
    </row>
    <row r="195" spans="11:15" x14ac:dyDescent="0.25">
      <c r="K195" s="130" t="s">
        <v>1223</v>
      </c>
      <c r="L195" s="131">
        <v>1991</v>
      </c>
      <c r="M195" s="132" t="s">
        <v>1262</v>
      </c>
      <c r="N195" s="133" t="s">
        <v>1263</v>
      </c>
      <c r="O195" s="134" t="s">
        <v>702</v>
      </c>
    </row>
    <row r="196" spans="11:15" x14ac:dyDescent="0.25">
      <c r="K196" s="130" t="s">
        <v>1223</v>
      </c>
      <c r="L196" s="131">
        <v>1990</v>
      </c>
      <c r="M196" s="132" t="s">
        <v>1264</v>
      </c>
      <c r="N196" s="133" t="s">
        <v>1265</v>
      </c>
      <c r="O196" s="134" t="s">
        <v>702</v>
      </c>
    </row>
    <row r="197" spans="11:15" x14ac:dyDescent="0.25">
      <c r="K197" s="130" t="s">
        <v>1223</v>
      </c>
      <c r="L197" s="131">
        <v>1990</v>
      </c>
      <c r="M197" s="132" t="s">
        <v>1266</v>
      </c>
      <c r="N197" s="133" t="s">
        <v>1267</v>
      </c>
      <c r="O197" s="134" t="s">
        <v>702</v>
      </c>
    </row>
    <row r="198" spans="11:15" x14ac:dyDescent="0.25">
      <c r="K198" s="130" t="s">
        <v>1223</v>
      </c>
      <c r="L198" s="131">
        <v>1990</v>
      </c>
      <c r="M198" s="132" t="s">
        <v>1268</v>
      </c>
      <c r="N198" s="133" t="s">
        <v>965</v>
      </c>
      <c r="O198" s="134" t="s">
        <v>702</v>
      </c>
    </row>
    <row r="199" spans="11:15" x14ac:dyDescent="0.25">
      <c r="K199" s="130" t="s">
        <v>1223</v>
      </c>
      <c r="L199" s="131">
        <v>1988</v>
      </c>
      <c r="M199" s="132" t="s">
        <v>1269</v>
      </c>
      <c r="N199" s="133" t="s">
        <v>1270</v>
      </c>
      <c r="O199" s="134" t="s">
        <v>702</v>
      </c>
    </row>
    <row r="200" spans="11:15" x14ac:dyDescent="0.25">
      <c r="K200" s="130" t="s">
        <v>1223</v>
      </c>
      <c r="L200" s="131">
        <v>1988</v>
      </c>
      <c r="M200" s="132" t="s">
        <v>1271</v>
      </c>
      <c r="N200" s="133" t="s">
        <v>1272</v>
      </c>
      <c r="O200" s="134" t="s">
        <v>702</v>
      </c>
    </row>
    <row r="201" spans="11:15" x14ac:dyDescent="0.25">
      <c r="K201" s="130" t="s">
        <v>1223</v>
      </c>
      <c r="L201" s="131">
        <v>1985</v>
      </c>
      <c r="M201" s="132" t="s">
        <v>1054</v>
      </c>
      <c r="N201" s="133" t="s">
        <v>1055</v>
      </c>
      <c r="O201" s="134" t="s">
        <v>702</v>
      </c>
    </row>
    <row r="202" spans="11:15" x14ac:dyDescent="0.25">
      <c r="K202" s="130" t="s">
        <v>1223</v>
      </c>
      <c r="L202" s="131">
        <v>1985</v>
      </c>
      <c r="M202" s="132" t="s">
        <v>1273</v>
      </c>
      <c r="N202" s="133" t="s">
        <v>1274</v>
      </c>
      <c r="O202" s="134" t="s">
        <v>702</v>
      </c>
    </row>
    <row r="203" spans="11:15" x14ac:dyDescent="0.25">
      <c r="K203" s="130" t="s">
        <v>1223</v>
      </c>
      <c r="L203" s="131">
        <v>1985</v>
      </c>
      <c r="M203" s="132" t="s">
        <v>1051</v>
      </c>
      <c r="N203" s="133" t="s">
        <v>1052</v>
      </c>
      <c r="O203" s="134" t="s">
        <v>702</v>
      </c>
    </row>
    <row r="204" spans="11:15" x14ac:dyDescent="0.25">
      <c r="K204" s="130" t="s">
        <v>1223</v>
      </c>
      <c r="L204" s="131">
        <v>1985</v>
      </c>
      <c r="M204" s="132" t="s">
        <v>1275</v>
      </c>
      <c r="N204" s="133" t="s">
        <v>1276</v>
      </c>
      <c r="O204" s="134" t="s">
        <v>702</v>
      </c>
    </row>
    <row r="205" spans="11:15" x14ac:dyDescent="0.25">
      <c r="K205" s="130" t="s">
        <v>1223</v>
      </c>
      <c r="L205" s="131">
        <v>1985</v>
      </c>
      <c r="M205" s="132" t="s">
        <v>1277</v>
      </c>
      <c r="N205" s="133" t="s">
        <v>1278</v>
      </c>
      <c r="O205" s="134" t="s">
        <v>702</v>
      </c>
    </row>
    <row r="206" spans="11:15" x14ac:dyDescent="0.25">
      <c r="K206" s="130" t="s">
        <v>1279</v>
      </c>
      <c r="L206" s="131">
        <v>2006</v>
      </c>
      <c r="M206" s="132" t="s">
        <v>1280</v>
      </c>
      <c r="N206" s="133"/>
      <c r="O206" s="134" t="s">
        <v>702</v>
      </c>
    </row>
    <row r="207" spans="11:15" x14ac:dyDescent="0.25">
      <c r="K207" s="130" t="s">
        <v>1279</v>
      </c>
      <c r="L207" s="131">
        <v>2005</v>
      </c>
      <c r="M207" s="132"/>
      <c r="N207" s="133" t="s">
        <v>1281</v>
      </c>
      <c r="O207" s="134" t="s">
        <v>702</v>
      </c>
    </row>
    <row r="208" spans="11:15" x14ac:dyDescent="0.25">
      <c r="K208" s="130" t="s">
        <v>1279</v>
      </c>
      <c r="L208" s="131">
        <v>2004</v>
      </c>
      <c r="M208" s="132" t="s">
        <v>1282</v>
      </c>
      <c r="N208" s="133" t="s">
        <v>1283</v>
      </c>
      <c r="O208" s="134" t="s">
        <v>702</v>
      </c>
    </row>
    <row r="209" spans="11:15" x14ac:dyDescent="0.25">
      <c r="K209" s="130" t="s">
        <v>1279</v>
      </c>
      <c r="L209" s="131">
        <v>2004</v>
      </c>
      <c r="M209" s="132" t="s">
        <v>1284</v>
      </c>
      <c r="N209" s="133"/>
      <c r="O209" s="134" t="s">
        <v>702</v>
      </c>
    </row>
    <row r="210" spans="11:15" x14ac:dyDescent="0.25">
      <c r="K210" s="130" t="s">
        <v>1279</v>
      </c>
      <c r="L210" s="131">
        <v>1999</v>
      </c>
      <c r="M210" s="132" t="s">
        <v>1285</v>
      </c>
      <c r="N210" s="133"/>
      <c r="O210" s="134" t="s">
        <v>702</v>
      </c>
    </row>
    <row r="211" spans="11:15" x14ac:dyDescent="0.25">
      <c r="K211" s="130" t="s">
        <v>1279</v>
      </c>
      <c r="L211" s="131">
        <v>1997</v>
      </c>
      <c r="M211" s="132" t="s">
        <v>1286</v>
      </c>
      <c r="N211" s="133" t="s">
        <v>1287</v>
      </c>
      <c r="O211" s="134" t="s">
        <v>702</v>
      </c>
    </row>
    <row r="212" spans="11:15" x14ac:dyDescent="0.25">
      <c r="K212" s="130" t="s">
        <v>1279</v>
      </c>
      <c r="L212" s="131">
        <v>1986</v>
      </c>
      <c r="M212" s="132" t="s">
        <v>1288</v>
      </c>
      <c r="N212" s="133" t="s">
        <v>911</v>
      </c>
      <c r="O212" s="134" t="s">
        <v>702</v>
      </c>
    </row>
    <row r="213" spans="11:15" x14ac:dyDescent="0.25">
      <c r="K213" s="130" t="s">
        <v>1279</v>
      </c>
      <c r="L213" s="131">
        <v>1986</v>
      </c>
      <c r="M213" s="132" t="s">
        <v>1289</v>
      </c>
      <c r="N213" s="133" t="s">
        <v>1059</v>
      </c>
      <c r="O213" s="134" t="s">
        <v>702</v>
      </c>
    </row>
    <row r="214" spans="11:15" x14ac:dyDescent="0.25">
      <c r="K214" s="130" t="s">
        <v>1279</v>
      </c>
      <c r="L214" s="131">
        <v>1986</v>
      </c>
      <c r="M214" s="132" t="s">
        <v>1290</v>
      </c>
      <c r="N214" s="133" t="s">
        <v>1060</v>
      </c>
      <c r="O214" s="134" t="s">
        <v>702</v>
      </c>
    </row>
    <row r="215" spans="11:15" x14ac:dyDescent="0.25">
      <c r="K215" s="130" t="s">
        <v>1279</v>
      </c>
      <c r="L215" s="131">
        <v>1983</v>
      </c>
      <c r="M215" s="132" t="s">
        <v>1291</v>
      </c>
      <c r="N215" s="133" t="s">
        <v>1292</v>
      </c>
      <c r="O215" s="134" t="s">
        <v>702</v>
      </c>
    </row>
    <row r="216" spans="11:15" x14ac:dyDescent="0.25">
      <c r="K216" s="130" t="s">
        <v>65</v>
      </c>
      <c r="L216" s="131" t="s">
        <v>1189</v>
      </c>
      <c r="M216" s="132" t="s">
        <v>1293</v>
      </c>
      <c r="N216" s="133"/>
      <c r="O216" s="134" t="s">
        <v>702</v>
      </c>
    </row>
    <row r="217" spans="11:15" x14ac:dyDescent="0.25">
      <c r="K217" s="130" t="s">
        <v>65</v>
      </c>
      <c r="L217" s="131" t="s">
        <v>1189</v>
      </c>
      <c r="M217" s="132" t="s">
        <v>1294</v>
      </c>
      <c r="N217" s="133" t="s">
        <v>1295</v>
      </c>
      <c r="O217" s="134" t="s">
        <v>702</v>
      </c>
    </row>
    <row r="218" spans="11:15" x14ac:dyDescent="0.25">
      <c r="K218" s="130" t="s">
        <v>65</v>
      </c>
      <c r="L218" s="131" t="s">
        <v>1189</v>
      </c>
      <c r="M218" s="132" t="s">
        <v>1296</v>
      </c>
      <c r="N218" s="133"/>
      <c r="O218" s="134" t="s">
        <v>702</v>
      </c>
    </row>
    <row r="219" spans="11:15" x14ac:dyDescent="0.25">
      <c r="K219" s="130" t="s">
        <v>65</v>
      </c>
      <c r="L219" s="131" t="s">
        <v>1189</v>
      </c>
      <c r="M219" s="132" t="s">
        <v>1297</v>
      </c>
      <c r="N219" s="133"/>
      <c r="O219" s="134" t="s">
        <v>702</v>
      </c>
    </row>
    <row r="220" spans="11:15" x14ac:dyDescent="0.25">
      <c r="K220" s="130" t="s">
        <v>65</v>
      </c>
      <c r="L220" s="131" t="s">
        <v>1189</v>
      </c>
      <c r="M220" s="132" t="s">
        <v>1298</v>
      </c>
      <c r="N220" s="133"/>
      <c r="O220" s="134" t="s">
        <v>702</v>
      </c>
    </row>
    <row r="221" spans="11:15" x14ac:dyDescent="0.25">
      <c r="K221" s="130" t="s">
        <v>65</v>
      </c>
      <c r="L221" s="131" t="s">
        <v>1189</v>
      </c>
      <c r="M221" s="132" t="s">
        <v>1299</v>
      </c>
      <c r="N221" s="133"/>
      <c r="O221" s="134" t="s">
        <v>702</v>
      </c>
    </row>
    <row r="222" spans="11:15" x14ac:dyDescent="0.25">
      <c r="K222" s="130" t="s">
        <v>1300</v>
      </c>
      <c r="L222" s="131">
        <v>2006</v>
      </c>
      <c r="M222" s="132" t="s">
        <v>1301</v>
      </c>
      <c r="N222" s="133"/>
      <c r="O222" s="134" t="s">
        <v>702</v>
      </c>
    </row>
    <row r="223" spans="11:15" x14ac:dyDescent="0.25">
      <c r="K223" s="130" t="s">
        <v>1300</v>
      </c>
      <c r="L223" s="131">
        <v>2006</v>
      </c>
      <c r="M223" s="132" t="s">
        <v>1062</v>
      </c>
      <c r="N223" s="133"/>
      <c r="O223" s="134" t="s">
        <v>702</v>
      </c>
    </row>
    <row r="224" spans="11:15" x14ac:dyDescent="0.25">
      <c r="K224" s="130" t="s">
        <v>1300</v>
      </c>
      <c r="L224" s="131">
        <v>2006</v>
      </c>
      <c r="M224" s="132" t="s">
        <v>1282</v>
      </c>
      <c r="N224" s="133"/>
      <c r="O224" s="134" t="s">
        <v>702</v>
      </c>
    </row>
    <row r="225" spans="11:15" x14ac:dyDescent="0.25">
      <c r="K225" s="130" t="s">
        <v>1300</v>
      </c>
      <c r="L225" s="131">
        <v>2006</v>
      </c>
      <c r="M225" s="132"/>
      <c r="N225" s="133" t="s">
        <v>1302</v>
      </c>
      <c r="O225" s="134" t="s">
        <v>702</v>
      </c>
    </row>
    <row r="226" spans="11:15" x14ac:dyDescent="0.25">
      <c r="K226" s="130" t="s">
        <v>1300</v>
      </c>
      <c r="L226" s="131">
        <v>2004</v>
      </c>
      <c r="M226" s="132" t="s">
        <v>1303</v>
      </c>
      <c r="N226" s="133"/>
      <c r="O226" s="134" t="s">
        <v>702</v>
      </c>
    </row>
    <row r="227" spans="11:15" x14ac:dyDescent="0.25">
      <c r="K227" s="130" t="s">
        <v>1300</v>
      </c>
      <c r="L227" s="131">
        <v>1998</v>
      </c>
      <c r="M227" s="132" t="s">
        <v>1304</v>
      </c>
      <c r="N227" s="133" t="s">
        <v>1304</v>
      </c>
      <c r="O227" s="134" t="s">
        <v>702</v>
      </c>
    </row>
    <row r="228" spans="11:15" x14ac:dyDescent="0.25">
      <c r="K228" s="130" t="s">
        <v>1300</v>
      </c>
      <c r="L228" s="131">
        <v>1995</v>
      </c>
      <c r="M228" s="132" t="s">
        <v>1305</v>
      </c>
      <c r="N228" s="133" t="s">
        <v>1306</v>
      </c>
      <c r="O228" s="134" t="s">
        <v>702</v>
      </c>
    </row>
    <row r="229" spans="11:15" x14ac:dyDescent="0.25">
      <c r="K229" s="130" t="s">
        <v>1300</v>
      </c>
      <c r="L229" s="131">
        <v>1995</v>
      </c>
      <c r="M229" s="132" t="s">
        <v>1307</v>
      </c>
      <c r="N229" s="133" t="s">
        <v>1308</v>
      </c>
      <c r="O229" s="134" t="s">
        <v>702</v>
      </c>
    </row>
    <row r="230" spans="11:15" x14ac:dyDescent="0.25">
      <c r="K230" s="130" t="s">
        <v>1300</v>
      </c>
      <c r="L230" s="131">
        <v>1987</v>
      </c>
      <c r="M230" s="132" t="s">
        <v>1309</v>
      </c>
      <c r="N230" s="133" t="s">
        <v>1309</v>
      </c>
      <c r="O230" s="134" t="s">
        <v>702</v>
      </c>
    </row>
    <row r="231" spans="11:15" x14ac:dyDescent="0.25">
      <c r="K231" s="130" t="s">
        <v>1310</v>
      </c>
      <c r="L231" s="131">
        <v>2004</v>
      </c>
      <c r="M231" s="132" t="s">
        <v>1311</v>
      </c>
      <c r="N231" s="133" t="s">
        <v>1312</v>
      </c>
      <c r="O231" s="134" t="s">
        <v>702</v>
      </c>
    </row>
    <row r="232" spans="11:15" x14ac:dyDescent="0.25">
      <c r="K232" s="130" t="s">
        <v>1310</v>
      </c>
      <c r="L232" s="131">
        <v>1999</v>
      </c>
      <c r="M232" s="132" t="s">
        <v>1313</v>
      </c>
      <c r="N232" s="133" t="s">
        <v>1314</v>
      </c>
      <c r="O232" s="134" t="s">
        <v>702</v>
      </c>
    </row>
    <row r="233" spans="11:15" x14ac:dyDescent="0.25">
      <c r="K233" s="130" t="s">
        <v>1310</v>
      </c>
      <c r="L233" s="131">
        <v>1999</v>
      </c>
      <c r="M233" s="132" t="s">
        <v>1315</v>
      </c>
      <c r="N233" s="133" t="s">
        <v>1316</v>
      </c>
      <c r="O233" s="134" t="s">
        <v>702</v>
      </c>
    </row>
    <row r="234" spans="11:15" x14ac:dyDescent="0.25">
      <c r="K234" s="130" t="s">
        <v>1310</v>
      </c>
      <c r="L234" s="131">
        <v>1999</v>
      </c>
      <c r="M234" s="132" t="s">
        <v>1317</v>
      </c>
      <c r="N234" s="133" t="s">
        <v>1318</v>
      </c>
      <c r="O234" s="134" t="s">
        <v>702</v>
      </c>
    </row>
    <row r="235" spans="11:15" x14ac:dyDescent="0.25">
      <c r="K235" s="130" t="s">
        <v>1310</v>
      </c>
      <c r="L235" s="131">
        <v>1999</v>
      </c>
      <c r="M235" s="132" t="s">
        <v>1319</v>
      </c>
      <c r="N235" s="133" t="s">
        <v>1320</v>
      </c>
      <c r="O235" s="134" t="s">
        <v>702</v>
      </c>
    </row>
    <row r="236" spans="11:15" x14ac:dyDescent="0.25">
      <c r="K236" s="130" t="s">
        <v>1310</v>
      </c>
      <c r="L236" s="131">
        <v>1999</v>
      </c>
      <c r="M236" s="132" t="s">
        <v>1321</v>
      </c>
      <c r="N236" s="133" t="s">
        <v>1011</v>
      </c>
      <c r="O236" s="134" t="s">
        <v>702</v>
      </c>
    </row>
    <row r="237" spans="11:15" x14ac:dyDescent="0.25">
      <c r="K237" s="130" t="s">
        <v>1310</v>
      </c>
      <c r="L237" s="131">
        <v>1998</v>
      </c>
      <c r="M237" s="132" t="s">
        <v>1322</v>
      </c>
      <c r="N237" s="133" t="s">
        <v>1323</v>
      </c>
      <c r="O237" s="134" t="s">
        <v>702</v>
      </c>
    </row>
    <row r="238" spans="11:15" x14ac:dyDescent="0.25">
      <c r="K238" s="130" t="s">
        <v>1310</v>
      </c>
      <c r="L238" s="131">
        <v>1993</v>
      </c>
      <c r="M238" s="132" t="s">
        <v>1324</v>
      </c>
      <c r="N238" s="133" t="s">
        <v>1324</v>
      </c>
      <c r="O238" s="134" t="s">
        <v>702</v>
      </c>
    </row>
    <row r="239" spans="11:15" x14ac:dyDescent="0.25">
      <c r="K239" s="130" t="s">
        <v>1310</v>
      </c>
      <c r="L239" s="131">
        <v>1987</v>
      </c>
      <c r="M239" s="132" t="s">
        <v>1307</v>
      </c>
      <c r="N239" s="133" t="s">
        <v>1059</v>
      </c>
      <c r="O239" s="134" t="s">
        <v>702</v>
      </c>
    </row>
    <row r="240" spans="11:15" x14ac:dyDescent="0.25">
      <c r="K240" s="130" t="s">
        <v>1325</v>
      </c>
      <c r="L240" s="131">
        <v>1996</v>
      </c>
      <c r="M240" s="132" t="s">
        <v>1307</v>
      </c>
      <c r="N240" s="133" t="s">
        <v>1059</v>
      </c>
      <c r="O240" s="134" t="s">
        <v>702</v>
      </c>
    </row>
    <row r="241" spans="11:15" x14ac:dyDescent="0.25">
      <c r="K241" s="130" t="s">
        <v>1325</v>
      </c>
      <c r="L241" s="131">
        <v>1996</v>
      </c>
      <c r="M241" s="132" t="s">
        <v>1326</v>
      </c>
      <c r="N241" s="133" t="s">
        <v>1104</v>
      </c>
      <c r="O241" s="134" t="s">
        <v>702</v>
      </c>
    </row>
    <row r="242" spans="11:15" x14ac:dyDescent="0.25">
      <c r="K242" s="135" t="s">
        <v>1325</v>
      </c>
      <c r="L242" s="136">
        <v>1994</v>
      </c>
      <c r="M242" s="137" t="s">
        <v>1327</v>
      </c>
      <c r="N242" s="138" t="s">
        <v>1216</v>
      </c>
      <c r="O242" s="139" t="s">
        <v>702</v>
      </c>
    </row>
  </sheetData>
  <printOptions horizontalCentered="1"/>
  <pageMargins left="0.7" right="0.7" top="0.75" bottom="0.75" header="0.3" footer="0.3"/>
  <pageSetup orientation="portrait" horizontalDpi="300" verticalDpi="0" r:id="rId1"/>
  <headerFooter>
    <oddFooter>&amp;L&amp;A&amp;R&amp;P of &amp;N</oddFooter>
  </headerFooter>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C25" sqref="C25"/>
    </sheetView>
  </sheetViews>
  <sheetFormatPr defaultRowHeight="15" x14ac:dyDescent="0.25"/>
  <cols>
    <col min="1" max="1" width="15.28515625" customWidth="1"/>
    <col min="2" max="2" width="16.28515625" customWidth="1"/>
    <col min="3" max="3" width="10.140625" customWidth="1"/>
    <col min="4" max="4" width="6.7109375" customWidth="1"/>
    <col min="5" max="5" width="8" customWidth="1"/>
    <col min="6" max="6" width="6.42578125" customWidth="1"/>
    <col min="7" max="7" width="4.7109375" customWidth="1"/>
    <col min="8" max="8" width="11.28515625" customWidth="1"/>
    <col min="9" max="9" width="9" customWidth="1"/>
    <col min="11" max="11" width="14.7109375" style="72" customWidth="1"/>
    <col min="12" max="12" width="15.28515625" style="19" customWidth="1"/>
  </cols>
  <sheetData>
    <row r="1" spans="1:12" s="6" customFormat="1" ht="18.75" customHeight="1" x14ac:dyDescent="0.25">
      <c r="A1" s="93" t="s">
        <v>0</v>
      </c>
      <c r="B1" s="94" t="s">
        <v>1</v>
      </c>
      <c r="C1" s="93" t="s">
        <v>79</v>
      </c>
      <c r="D1" s="95" t="s">
        <v>2</v>
      </c>
      <c r="E1" s="96" t="s">
        <v>4</v>
      </c>
      <c r="F1" s="93" t="s">
        <v>5</v>
      </c>
      <c r="G1" s="93" t="s">
        <v>245</v>
      </c>
      <c r="H1" s="93" t="s">
        <v>70</v>
      </c>
      <c r="I1" s="93"/>
      <c r="J1" s="97"/>
      <c r="K1" s="98" t="s">
        <v>366</v>
      </c>
      <c r="L1" s="19" t="s">
        <v>330</v>
      </c>
    </row>
    <row r="2" spans="1:12" x14ac:dyDescent="0.25">
      <c r="A2" s="2" t="s">
        <v>86</v>
      </c>
      <c r="B2" s="68" t="s">
        <v>122</v>
      </c>
      <c r="C2" s="2" t="s">
        <v>88</v>
      </c>
      <c r="D2" s="3" t="s">
        <v>131</v>
      </c>
      <c r="E2" s="59">
        <v>2003</v>
      </c>
      <c r="F2" s="2" t="s">
        <v>95</v>
      </c>
      <c r="G2" s="67"/>
      <c r="H2" s="7" t="s">
        <v>126</v>
      </c>
      <c r="I2" s="66"/>
      <c r="K2" s="69" t="s">
        <v>119</v>
      </c>
      <c r="L2" s="39">
        <v>1</v>
      </c>
    </row>
    <row r="3" spans="1:12" x14ac:dyDescent="0.25">
      <c r="A3" s="2" t="s">
        <v>86</v>
      </c>
      <c r="B3" s="50" t="s">
        <v>87</v>
      </c>
      <c r="C3" s="2" t="s">
        <v>88</v>
      </c>
      <c r="D3" s="3" t="s">
        <v>94</v>
      </c>
      <c r="E3" s="59">
        <v>2004</v>
      </c>
      <c r="F3" s="2" t="s">
        <v>95</v>
      </c>
      <c r="G3" s="67"/>
      <c r="H3" s="7" t="s">
        <v>93</v>
      </c>
      <c r="I3" s="66"/>
      <c r="K3" s="69" t="s">
        <v>143</v>
      </c>
      <c r="L3" s="39">
        <v>1</v>
      </c>
    </row>
    <row r="4" spans="1:12" x14ac:dyDescent="0.25">
      <c r="A4" s="2"/>
      <c r="B4" s="50"/>
      <c r="C4" s="2"/>
      <c r="D4" s="3"/>
      <c r="E4" s="59"/>
      <c r="F4" s="2"/>
      <c r="G4" s="67"/>
      <c r="H4" s="7"/>
      <c r="I4" s="66"/>
      <c r="K4" s="70" t="s">
        <v>95</v>
      </c>
      <c r="L4" s="73">
        <v>1</v>
      </c>
    </row>
    <row r="5" spans="1:12" x14ac:dyDescent="0.25">
      <c r="A5" s="2" t="s">
        <v>86</v>
      </c>
      <c r="B5" s="68" t="s">
        <v>122</v>
      </c>
      <c r="C5" s="2" t="s">
        <v>88</v>
      </c>
      <c r="D5" s="3" t="s">
        <v>137</v>
      </c>
      <c r="E5" s="59">
        <v>2003</v>
      </c>
      <c r="F5" s="2" t="s">
        <v>92</v>
      </c>
      <c r="G5" s="67"/>
      <c r="H5" s="7" t="s">
        <v>126</v>
      </c>
      <c r="I5" s="66"/>
      <c r="K5" s="70" t="s">
        <v>92</v>
      </c>
      <c r="L5" s="73">
        <v>1</v>
      </c>
    </row>
    <row r="6" spans="1:12" x14ac:dyDescent="0.25">
      <c r="A6" s="2" t="s">
        <v>86</v>
      </c>
      <c r="B6" s="50" t="s">
        <v>87</v>
      </c>
      <c r="C6" s="2" t="s">
        <v>88</v>
      </c>
      <c r="D6" s="3" t="s">
        <v>91</v>
      </c>
      <c r="E6" s="59">
        <v>2003</v>
      </c>
      <c r="F6" s="2" t="s">
        <v>92</v>
      </c>
      <c r="G6" s="67"/>
      <c r="H6" s="7" t="s">
        <v>93</v>
      </c>
      <c r="I6" s="66"/>
      <c r="K6" s="69" t="s">
        <v>125</v>
      </c>
      <c r="L6" s="39">
        <v>1</v>
      </c>
    </row>
    <row r="7" spans="1:12" x14ac:dyDescent="0.25">
      <c r="A7" s="2" t="s">
        <v>86</v>
      </c>
      <c r="B7" s="50" t="s">
        <v>99</v>
      </c>
      <c r="C7" s="2" t="s">
        <v>88</v>
      </c>
      <c r="D7" s="3" t="s">
        <v>103</v>
      </c>
      <c r="E7" s="59">
        <v>2002</v>
      </c>
      <c r="F7" s="2" t="s">
        <v>104</v>
      </c>
      <c r="G7" s="67"/>
      <c r="H7" s="7" t="s">
        <v>102</v>
      </c>
      <c r="I7" s="66"/>
      <c r="K7" s="69" t="s">
        <v>159</v>
      </c>
      <c r="L7" s="39">
        <v>1</v>
      </c>
    </row>
    <row r="8" spans="1:12" x14ac:dyDescent="0.25">
      <c r="A8" s="2" t="s">
        <v>86</v>
      </c>
      <c r="B8" s="50" t="s">
        <v>160</v>
      </c>
      <c r="C8" s="2" t="s">
        <v>165</v>
      </c>
      <c r="D8" s="3" t="s">
        <v>166</v>
      </c>
      <c r="E8" s="59">
        <v>2001</v>
      </c>
      <c r="F8" s="2" t="s">
        <v>167</v>
      </c>
      <c r="G8" s="67"/>
      <c r="H8" s="7" t="s">
        <v>164</v>
      </c>
      <c r="I8" s="66"/>
      <c r="K8" s="69" t="s">
        <v>155</v>
      </c>
      <c r="L8" s="39">
        <v>1</v>
      </c>
    </row>
    <row r="9" spans="1:12" x14ac:dyDescent="0.25">
      <c r="A9" s="2"/>
      <c r="B9" s="50"/>
      <c r="C9" s="2"/>
      <c r="D9" s="3"/>
      <c r="E9" s="59"/>
      <c r="F9" s="2"/>
      <c r="G9" s="67"/>
      <c r="H9" s="7"/>
      <c r="I9" s="66"/>
      <c r="K9" s="69" t="s">
        <v>157</v>
      </c>
      <c r="L9" s="39">
        <v>1</v>
      </c>
    </row>
    <row r="10" spans="1:12" x14ac:dyDescent="0.25">
      <c r="A10" s="2" t="s">
        <v>86</v>
      </c>
      <c r="B10" s="68" t="s">
        <v>122</v>
      </c>
      <c r="C10" s="2" t="s">
        <v>88</v>
      </c>
      <c r="D10" s="3" t="s">
        <v>128</v>
      </c>
      <c r="E10" s="59">
        <v>1996</v>
      </c>
      <c r="F10" s="2" t="s">
        <v>129</v>
      </c>
      <c r="G10" s="67"/>
      <c r="H10" s="7" t="s">
        <v>130</v>
      </c>
      <c r="I10" s="66"/>
      <c r="K10" s="69" t="s">
        <v>153</v>
      </c>
      <c r="L10" s="39">
        <v>1</v>
      </c>
    </row>
    <row r="11" spans="1:12" x14ac:dyDescent="0.25">
      <c r="A11" s="2" t="s">
        <v>86</v>
      </c>
      <c r="B11" s="50" t="s">
        <v>160</v>
      </c>
      <c r="C11" s="2" t="s">
        <v>88</v>
      </c>
      <c r="D11" s="3" t="s">
        <v>171</v>
      </c>
      <c r="E11" s="59">
        <v>2001</v>
      </c>
      <c r="F11" s="2" t="s">
        <v>129</v>
      </c>
      <c r="G11" s="67"/>
      <c r="H11" s="7" t="s">
        <v>164</v>
      </c>
      <c r="I11" s="66"/>
      <c r="K11" s="69" t="s">
        <v>117</v>
      </c>
      <c r="L11" s="39">
        <v>1</v>
      </c>
    </row>
    <row r="12" spans="1:12" x14ac:dyDescent="0.25">
      <c r="A12" s="2" t="s">
        <v>86</v>
      </c>
      <c r="B12" s="50" t="s">
        <v>99</v>
      </c>
      <c r="C12" s="2" t="s">
        <v>88</v>
      </c>
      <c r="D12" s="3" t="s">
        <v>100</v>
      </c>
      <c r="E12" s="59">
        <v>2000</v>
      </c>
      <c r="F12" s="2" t="s">
        <v>101</v>
      </c>
      <c r="G12" s="67"/>
      <c r="H12" s="7" t="s">
        <v>102</v>
      </c>
      <c r="I12" s="66"/>
      <c r="K12" s="69" t="s">
        <v>220</v>
      </c>
      <c r="L12" s="39">
        <v>1</v>
      </c>
    </row>
    <row r="13" spans="1:12" x14ac:dyDescent="0.25">
      <c r="A13" s="2"/>
      <c r="B13" s="50"/>
      <c r="C13" s="2"/>
      <c r="D13" s="3"/>
      <c r="E13" s="59"/>
      <c r="F13" s="2"/>
      <c r="G13" s="67"/>
      <c r="H13" s="7"/>
      <c r="I13" s="66"/>
      <c r="K13" s="69" t="s">
        <v>239</v>
      </c>
      <c r="L13" s="39">
        <v>1</v>
      </c>
    </row>
    <row r="14" spans="1:12" x14ac:dyDescent="0.25">
      <c r="A14" s="2" t="s">
        <v>86</v>
      </c>
      <c r="B14" s="68" t="s">
        <v>122</v>
      </c>
      <c r="C14" s="2" t="s">
        <v>88</v>
      </c>
      <c r="D14" s="3" t="s">
        <v>151</v>
      </c>
      <c r="E14" s="59">
        <v>2007</v>
      </c>
      <c r="F14" s="2" t="s">
        <v>108</v>
      </c>
      <c r="G14" s="67"/>
      <c r="H14" s="7" t="s">
        <v>126</v>
      </c>
      <c r="I14" s="66"/>
      <c r="K14" s="69" t="s">
        <v>211</v>
      </c>
      <c r="L14" s="39">
        <v>1</v>
      </c>
    </row>
    <row r="15" spans="1:12" x14ac:dyDescent="0.25">
      <c r="A15" s="2" t="s">
        <v>86</v>
      </c>
      <c r="B15" s="50" t="s">
        <v>99</v>
      </c>
      <c r="C15" s="2" t="s">
        <v>88</v>
      </c>
      <c r="D15" s="3" t="s">
        <v>107</v>
      </c>
      <c r="E15" s="59">
        <v>2008</v>
      </c>
      <c r="F15" s="2" t="s">
        <v>108</v>
      </c>
      <c r="G15" s="67"/>
      <c r="H15" s="7" t="s">
        <v>102</v>
      </c>
      <c r="I15" s="66"/>
      <c r="K15" s="69" t="s">
        <v>230</v>
      </c>
      <c r="L15" s="39">
        <v>1</v>
      </c>
    </row>
    <row r="16" spans="1:12" x14ac:dyDescent="0.25">
      <c r="A16" s="2"/>
      <c r="B16" s="50"/>
      <c r="C16" s="2"/>
      <c r="D16" s="3"/>
      <c r="E16" s="59"/>
      <c r="F16" s="2"/>
      <c r="G16" s="67"/>
      <c r="H16" s="7"/>
      <c r="I16" s="66"/>
      <c r="K16" s="69" t="s">
        <v>235</v>
      </c>
      <c r="L16" s="39">
        <v>1</v>
      </c>
    </row>
    <row r="17" spans="1:12" x14ac:dyDescent="0.25">
      <c r="A17" s="2" t="s">
        <v>80</v>
      </c>
      <c r="B17" s="68" t="s">
        <v>264</v>
      </c>
      <c r="C17" s="2" t="s">
        <v>82</v>
      </c>
      <c r="D17" s="3" t="s">
        <v>83</v>
      </c>
      <c r="E17" s="56">
        <v>1998</v>
      </c>
      <c r="F17" s="2" t="s">
        <v>9</v>
      </c>
      <c r="G17" s="88" t="s">
        <v>263</v>
      </c>
      <c r="H17" s="7"/>
      <c r="K17" s="69" t="s">
        <v>209</v>
      </c>
      <c r="L17" s="39">
        <v>1</v>
      </c>
    </row>
    <row r="18" spans="1:12" x14ac:dyDescent="0.25">
      <c r="A18" s="2" t="s">
        <v>80</v>
      </c>
      <c r="B18" s="50" t="s">
        <v>81</v>
      </c>
      <c r="C18" s="2" t="s">
        <v>82</v>
      </c>
      <c r="D18" s="3" t="s">
        <v>83</v>
      </c>
      <c r="E18" s="56">
        <v>2008</v>
      </c>
      <c r="F18" s="2"/>
      <c r="G18" s="92"/>
      <c r="H18" s="7"/>
      <c r="K18" s="69" t="s">
        <v>232</v>
      </c>
      <c r="L18" s="39">
        <v>1</v>
      </c>
    </row>
    <row r="19" spans="1:12" x14ac:dyDescent="0.25">
      <c r="A19" s="2"/>
      <c r="B19" s="50"/>
      <c r="C19" s="2"/>
      <c r="D19" s="3"/>
      <c r="E19" s="59"/>
      <c r="F19" s="2"/>
      <c r="G19" s="92"/>
      <c r="H19" s="7"/>
      <c r="K19" s="69" t="s">
        <v>237</v>
      </c>
      <c r="L19" s="39">
        <v>1</v>
      </c>
    </row>
    <row r="20" spans="1:12" x14ac:dyDescent="0.25">
      <c r="A20" s="2" t="s">
        <v>80</v>
      </c>
      <c r="B20" s="68" t="s">
        <v>264</v>
      </c>
      <c r="C20" s="2" t="s">
        <v>216</v>
      </c>
      <c r="D20" s="3" t="s">
        <v>85</v>
      </c>
      <c r="E20" s="56">
        <v>1987</v>
      </c>
      <c r="F20" s="2"/>
      <c r="G20" s="88" t="s">
        <v>269</v>
      </c>
      <c r="H20" s="7"/>
      <c r="K20" s="69" t="s">
        <v>222</v>
      </c>
      <c r="L20" s="39">
        <v>1</v>
      </c>
    </row>
    <row r="21" spans="1:12" x14ac:dyDescent="0.25">
      <c r="A21" s="2" t="s">
        <v>80</v>
      </c>
      <c r="B21" s="50" t="s">
        <v>81</v>
      </c>
      <c r="C21" s="2" t="s">
        <v>216</v>
      </c>
      <c r="D21" s="3" t="s">
        <v>85</v>
      </c>
      <c r="E21" s="56">
        <v>2008</v>
      </c>
      <c r="F21" s="2"/>
      <c r="G21" s="67"/>
      <c r="H21" s="7"/>
      <c r="K21" s="69" t="s">
        <v>241</v>
      </c>
      <c r="L21" s="39">
        <v>1</v>
      </c>
    </row>
    <row r="22" spans="1:12" x14ac:dyDescent="0.25">
      <c r="A22" s="76" t="s">
        <v>308</v>
      </c>
      <c r="B22" s="77">
        <v>11</v>
      </c>
      <c r="C22" s="76"/>
      <c r="D22" s="78"/>
      <c r="E22" s="79"/>
      <c r="F22" s="76"/>
      <c r="G22" s="76"/>
      <c r="H22" s="80"/>
      <c r="K22" s="69" t="s">
        <v>226</v>
      </c>
      <c r="L22" s="39">
        <v>1</v>
      </c>
    </row>
    <row r="23" spans="1:12" x14ac:dyDescent="0.25">
      <c r="K23" s="69" t="s">
        <v>224</v>
      </c>
      <c r="L23" s="39">
        <v>1</v>
      </c>
    </row>
    <row r="24" spans="1:12" x14ac:dyDescent="0.25">
      <c r="K24" s="69" t="s">
        <v>215</v>
      </c>
      <c r="L24" s="39">
        <v>1</v>
      </c>
    </row>
    <row r="25" spans="1:12" x14ac:dyDescent="0.25">
      <c r="K25" s="69" t="s">
        <v>218</v>
      </c>
      <c r="L25" s="39">
        <v>1</v>
      </c>
    </row>
    <row r="26" spans="1:12" x14ac:dyDescent="0.25">
      <c r="A26" s="37" t="s">
        <v>330</v>
      </c>
      <c r="B26" s="37" t="s">
        <v>518</v>
      </c>
      <c r="K26" s="69" t="s">
        <v>243</v>
      </c>
      <c r="L26" s="39">
        <v>1</v>
      </c>
    </row>
    <row r="27" spans="1:12" x14ac:dyDescent="0.25">
      <c r="A27" s="37" t="s">
        <v>366</v>
      </c>
      <c r="B27" t="s">
        <v>44</v>
      </c>
      <c r="C27" t="s">
        <v>32</v>
      </c>
      <c r="D27" t="s">
        <v>43</v>
      </c>
      <c r="E27" t="s">
        <v>7</v>
      </c>
      <c r="F27" t="s">
        <v>65</v>
      </c>
      <c r="G27" t="s">
        <v>58</v>
      </c>
      <c r="H27" t="s">
        <v>329</v>
      </c>
      <c r="K27" s="69" t="s">
        <v>228</v>
      </c>
      <c r="L27" s="39">
        <v>1</v>
      </c>
    </row>
    <row r="28" spans="1:12" x14ac:dyDescent="0.25">
      <c r="A28" s="38" t="s">
        <v>24</v>
      </c>
      <c r="B28" s="84"/>
      <c r="C28" s="84"/>
      <c r="D28" s="84">
        <v>1</v>
      </c>
      <c r="E28" s="84">
        <v>1</v>
      </c>
      <c r="F28" s="84"/>
      <c r="G28" s="84"/>
      <c r="H28" s="85">
        <v>2</v>
      </c>
      <c r="K28" s="69" t="s">
        <v>205</v>
      </c>
      <c r="L28" s="39">
        <v>1</v>
      </c>
    </row>
    <row r="29" spans="1:12" x14ac:dyDescent="0.25">
      <c r="A29" s="38" t="s">
        <v>62</v>
      </c>
      <c r="B29" s="84"/>
      <c r="C29" s="84"/>
      <c r="D29" s="84"/>
      <c r="E29" s="84"/>
      <c r="F29" s="84"/>
      <c r="G29" s="84">
        <v>1</v>
      </c>
      <c r="H29" s="84">
        <v>1</v>
      </c>
      <c r="K29" s="69" t="s">
        <v>90</v>
      </c>
      <c r="L29" s="39">
        <v>1</v>
      </c>
    </row>
    <row r="30" spans="1:12" x14ac:dyDescent="0.25">
      <c r="A30" s="38" t="s">
        <v>59</v>
      </c>
      <c r="B30" s="84"/>
      <c r="C30" s="84"/>
      <c r="D30" s="84"/>
      <c r="E30" s="84"/>
      <c r="F30" s="84"/>
      <c r="G30" s="84">
        <v>1</v>
      </c>
      <c r="H30" s="84">
        <v>1</v>
      </c>
      <c r="K30" s="70" t="s">
        <v>129</v>
      </c>
      <c r="L30" s="73">
        <v>1</v>
      </c>
    </row>
    <row r="31" spans="1:12" x14ac:dyDescent="0.25">
      <c r="A31" s="38" t="s">
        <v>63</v>
      </c>
      <c r="B31" s="84"/>
      <c r="C31" s="84"/>
      <c r="D31" s="84"/>
      <c r="E31" s="84"/>
      <c r="F31" s="84"/>
      <c r="G31" s="84">
        <v>1</v>
      </c>
      <c r="H31" s="84">
        <v>1</v>
      </c>
      <c r="K31" s="69" t="s">
        <v>115</v>
      </c>
      <c r="L31" s="39">
        <v>1</v>
      </c>
    </row>
    <row r="32" spans="1:12" x14ac:dyDescent="0.25">
      <c r="A32" s="38" t="s">
        <v>61</v>
      </c>
      <c r="B32" s="84"/>
      <c r="C32" s="84"/>
      <c r="D32" s="84"/>
      <c r="E32" s="84"/>
      <c r="F32" s="84"/>
      <c r="G32" s="84">
        <v>1</v>
      </c>
      <c r="H32" s="84">
        <v>1</v>
      </c>
      <c r="K32" s="69" t="s">
        <v>98</v>
      </c>
      <c r="L32" s="39">
        <v>1</v>
      </c>
    </row>
    <row r="33" spans="1:12" x14ac:dyDescent="0.25">
      <c r="A33" s="38" t="s">
        <v>37</v>
      </c>
      <c r="B33" s="84"/>
      <c r="C33" s="84">
        <v>1</v>
      </c>
      <c r="D33" s="84"/>
      <c r="E33" s="84"/>
      <c r="F33" s="84"/>
      <c r="G33" s="84"/>
      <c r="H33" s="84">
        <v>1</v>
      </c>
      <c r="K33" s="69" t="s">
        <v>112</v>
      </c>
      <c r="L33" s="39">
        <v>1</v>
      </c>
    </row>
    <row r="34" spans="1:12" x14ac:dyDescent="0.25">
      <c r="A34" s="38" t="s">
        <v>13</v>
      </c>
      <c r="B34" s="84"/>
      <c r="C34" s="84"/>
      <c r="D34" s="84"/>
      <c r="E34" s="84">
        <v>1</v>
      </c>
      <c r="F34" s="84"/>
      <c r="G34" s="84"/>
      <c r="H34" s="84">
        <v>1</v>
      </c>
      <c r="K34" s="69" t="s">
        <v>150</v>
      </c>
      <c r="L34" s="39">
        <v>1</v>
      </c>
    </row>
    <row r="35" spans="1:12" x14ac:dyDescent="0.25">
      <c r="A35" s="38" t="s">
        <v>27</v>
      </c>
      <c r="B35" s="84"/>
      <c r="C35" s="84"/>
      <c r="D35" s="84"/>
      <c r="E35" s="84">
        <v>1</v>
      </c>
      <c r="F35" s="84">
        <v>1</v>
      </c>
      <c r="G35" s="84"/>
      <c r="H35" s="84">
        <v>2</v>
      </c>
      <c r="K35" s="69" t="s">
        <v>121</v>
      </c>
      <c r="L35" s="39">
        <v>1</v>
      </c>
    </row>
    <row r="36" spans="1:12" x14ac:dyDescent="0.25">
      <c r="A36" s="38" t="s">
        <v>22</v>
      </c>
      <c r="B36" s="84"/>
      <c r="C36" s="84"/>
      <c r="D36" s="84"/>
      <c r="E36" s="84">
        <v>1</v>
      </c>
      <c r="F36" s="84"/>
      <c r="G36" s="84"/>
      <c r="H36" s="84">
        <v>1</v>
      </c>
      <c r="K36" s="69" t="s">
        <v>139</v>
      </c>
      <c r="L36" s="39">
        <v>1</v>
      </c>
    </row>
    <row r="37" spans="1:12" x14ac:dyDescent="0.25">
      <c r="A37" s="38" t="s">
        <v>45</v>
      </c>
      <c r="B37" s="84">
        <v>1</v>
      </c>
      <c r="C37" s="84"/>
      <c r="D37" s="84"/>
      <c r="E37" s="84"/>
      <c r="F37" s="84"/>
      <c r="G37" s="84"/>
      <c r="H37" s="84">
        <v>1</v>
      </c>
      <c r="K37" s="71" t="s">
        <v>136</v>
      </c>
      <c r="L37" s="74">
        <v>1</v>
      </c>
    </row>
    <row r="38" spans="1:12" x14ac:dyDescent="0.25">
      <c r="A38" s="38" t="s">
        <v>54</v>
      </c>
      <c r="B38" s="84">
        <v>1</v>
      </c>
      <c r="C38" s="84"/>
      <c r="D38" s="84"/>
      <c r="E38" s="84"/>
      <c r="F38" s="84"/>
      <c r="G38" s="84"/>
      <c r="H38" s="84">
        <v>1</v>
      </c>
      <c r="K38" s="69" t="s">
        <v>106</v>
      </c>
      <c r="L38" s="39">
        <v>1</v>
      </c>
    </row>
    <row r="39" spans="1:12" x14ac:dyDescent="0.25">
      <c r="A39" s="38" t="s">
        <v>55</v>
      </c>
      <c r="B39" s="84">
        <v>1</v>
      </c>
      <c r="C39" s="84"/>
      <c r="D39" s="84"/>
      <c r="E39" s="84"/>
      <c r="F39" s="84"/>
      <c r="G39" s="84"/>
      <c r="H39" s="84">
        <v>1</v>
      </c>
      <c r="K39" s="69" t="s">
        <v>141</v>
      </c>
      <c r="L39" s="39">
        <v>1</v>
      </c>
    </row>
    <row r="40" spans="1:12" x14ac:dyDescent="0.25">
      <c r="A40" s="38" t="s">
        <v>50</v>
      </c>
      <c r="B40" s="84">
        <v>1</v>
      </c>
      <c r="C40" s="84"/>
      <c r="D40" s="84"/>
      <c r="E40" s="84"/>
      <c r="F40" s="84"/>
      <c r="G40" s="84"/>
      <c r="H40" s="84">
        <v>1</v>
      </c>
      <c r="K40" s="69" t="s">
        <v>133</v>
      </c>
      <c r="L40" s="39">
        <v>1</v>
      </c>
    </row>
    <row r="41" spans="1:12" x14ac:dyDescent="0.25">
      <c r="A41" s="38" t="s">
        <v>52</v>
      </c>
      <c r="B41" s="84">
        <v>1</v>
      </c>
      <c r="C41" s="84"/>
      <c r="D41" s="84"/>
      <c r="E41" s="84"/>
      <c r="F41" s="84"/>
      <c r="G41" s="84"/>
      <c r="H41" s="84">
        <v>1</v>
      </c>
      <c r="K41" s="69" t="s">
        <v>355</v>
      </c>
      <c r="L41" s="39">
        <v>1</v>
      </c>
    </row>
    <row r="42" spans="1:12" x14ac:dyDescent="0.25">
      <c r="A42" s="38" t="s">
        <v>56</v>
      </c>
      <c r="B42" s="84">
        <v>1</v>
      </c>
      <c r="C42" s="84"/>
      <c r="D42" s="84"/>
      <c r="E42" s="84"/>
      <c r="F42" s="84"/>
      <c r="G42" s="84"/>
      <c r="H42" s="84">
        <v>1</v>
      </c>
      <c r="K42" s="69" t="s">
        <v>170</v>
      </c>
      <c r="L42" s="39">
        <v>1</v>
      </c>
    </row>
    <row r="43" spans="1:12" x14ac:dyDescent="0.25">
      <c r="A43" s="38" t="s">
        <v>40</v>
      </c>
      <c r="B43" s="84"/>
      <c r="C43" s="84">
        <v>1</v>
      </c>
      <c r="D43" s="84"/>
      <c r="E43" s="84"/>
      <c r="F43" s="84"/>
      <c r="G43" s="84"/>
      <c r="H43" s="84">
        <v>1</v>
      </c>
      <c r="K43" s="70" t="s">
        <v>108</v>
      </c>
      <c r="L43" s="73">
        <v>1</v>
      </c>
    </row>
    <row r="44" spans="1:12" x14ac:dyDescent="0.25">
      <c r="A44" s="38" t="s">
        <v>19</v>
      </c>
      <c r="B44" s="84"/>
      <c r="C44" s="84"/>
      <c r="D44" s="84">
        <v>1</v>
      </c>
      <c r="E44" s="84">
        <v>1</v>
      </c>
      <c r="F44" s="84"/>
      <c r="G44" s="84"/>
      <c r="H44" s="84">
        <v>2</v>
      </c>
      <c r="K44" s="69" t="s">
        <v>148</v>
      </c>
      <c r="L44" s="39">
        <v>1</v>
      </c>
    </row>
    <row r="45" spans="1:12" x14ac:dyDescent="0.25">
      <c r="A45" s="38" t="s">
        <v>12</v>
      </c>
      <c r="B45" s="84">
        <v>1</v>
      </c>
      <c r="C45" s="84"/>
      <c r="D45" s="84"/>
      <c r="E45" s="84">
        <v>1</v>
      </c>
      <c r="F45" s="84"/>
      <c r="G45" s="84"/>
      <c r="H45" s="84">
        <v>2</v>
      </c>
      <c r="K45" s="69" t="s">
        <v>146</v>
      </c>
      <c r="L45" s="39">
        <v>1</v>
      </c>
    </row>
    <row r="46" spans="1:12" x14ac:dyDescent="0.25">
      <c r="A46" s="38" t="s">
        <v>8</v>
      </c>
      <c r="B46" s="84"/>
      <c r="C46" s="84"/>
      <c r="D46" s="84"/>
      <c r="E46" s="84">
        <v>1</v>
      </c>
      <c r="F46" s="84"/>
      <c r="G46" s="84"/>
      <c r="H46" s="84">
        <v>1</v>
      </c>
      <c r="K46" s="69" t="s">
        <v>163</v>
      </c>
      <c r="L46" s="39">
        <v>1</v>
      </c>
    </row>
    <row r="47" spans="1:12" x14ac:dyDescent="0.25">
      <c r="A47" s="38" t="s">
        <v>33</v>
      </c>
      <c r="B47" s="84"/>
      <c r="C47" s="84">
        <v>1</v>
      </c>
      <c r="D47" s="84"/>
      <c r="E47" s="84"/>
      <c r="F47" s="84"/>
      <c r="G47" s="84"/>
      <c r="H47" s="84">
        <v>1</v>
      </c>
      <c r="K47" s="69" t="s">
        <v>329</v>
      </c>
      <c r="L47" s="39">
        <v>45</v>
      </c>
    </row>
    <row r="48" spans="1:12" x14ac:dyDescent="0.25">
      <c r="A48" s="38" t="s">
        <v>16</v>
      </c>
      <c r="B48" s="84"/>
      <c r="C48" s="84"/>
      <c r="D48" s="84"/>
      <c r="E48" s="84">
        <v>1</v>
      </c>
      <c r="F48" s="84"/>
      <c r="G48" s="84"/>
      <c r="H48" s="84">
        <v>1</v>
      </c>
      <c r="K48"/>
      <c r="L48"/>
    </row>
    <row r="49" spans="1:12" x14ac:dyDescent="0.25">
      <c r="A49" s="38" t="s">
        <v>329</v>
      </c>
      <c r="B49" s="84">
        <v>7</v>
      </c>
      <c r="C49" s="84">
        <v>3</v>
      </c>
      <c r="D49" s="84">
        <v>2</v>
      </c>
      <c r="E49" s="84">
        <v>8</v>
      </c>
      <c r="F49" s="84">
        <v>1</v>
      </c>
      <c r="G49" s="84">
        <v>4</v>
      </c>
      <c r="H49" s="84">
        <v>25</v>
      </c>
      <c r="K49"/>
      <c r="L49"/>
    </row>
    <row r="50" spans="1:12" x14ac:dyDescent="0.25">
      <c r="K50"/>
      <c r="L50"/>
    </row>
    <row r="51" spans="1:12" x14ac:dyDescent="0.25">
      <c r="K51"/>
      <c r="L51"/>
    </row>
    <row r="52" spans="1:12" x14ac:dyDescent="0.25">
      <c r="K52"/>
      <c r="L52"/>
    </row>
    <row r="53" spans="1:12" x14ac:dyDescent="0.25">
      <c r="K53"/>
      <c r="L53"/>
    </row>
    <row r="54" spans="1:12" x14ac:dyDescent="0.25">
      <c r="K54"/>
      <c r="L54"/>
    </row>
  </sheetData>
  <sortState ref="A2:I12">
    <sortCondition ref="F2:F12"/>
    <sortCondition ref="B2:B12"/>
  </sortState>
  <pageMargins left="0.7" right="0.7" top="0.75" bottom="0.75" header="0.3" footer="0.3"/>
  <pageSetup orientation="portrait" horizontalDpi="300" verticalDpi="0"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44"/>
  <sheetViews>
    <sheetView zoomScaleNormal="100" workbookViewId="0"/>
  </sheetViews>
  <sheetFormatPr defaultRowHeight="15" x14ac:dyDescent="0.25"/>
  <cols>
    <col min="1" max="1" width="12.7109375" style="234" customWidth="1"/>
    <col min="2" max="2" width="9.42578125" style="234" customWidth="1"/>
    <col min="3" max="3" width="9.140625" style="217"/>
    <col min="4" max="4" width="33.140625" style="234" customWidth="1"/>
    <col min="5" max="16384" width="9.140625" style="183"/>
  </cols>
  <sheetData>
    <row r="1" spans="1:4" ht="15.75" x14ac:dyDescent="0.25">
      <c r="A1" s="235" t="s">
        <v>1731</v>
      </c>
    </row>
    <row r="3" spans="1:4" x14ac:dyDescent="0.25">
      <c r="A3" s="234" t="s">
        <v>1640</v>
      </c>
      <c r="B3" s="234" t="s">
        <v>1641</v>
      </c>
      <c r="C3" s="217" t="s">
        <v>1642</v>
      </c>
      <c r="D3" s="234" t="s">
        <v>1643</v>
      </c>
    </row>
    <row r="4" spans="1:4" x14ac:dyDescent="0.25">
      <c r="A4" s="234" t="s">
        <v>1644</v>
      </c>
      <c r="B4" s="234" t="s">
        <v>1645</v>
      </c>
      <c r="C4" s="217">
        <v>1982</v>
      </c>
      <c r="D4" s="234" t="s">
        <v>1646</v>
      </c>
    </row>
    <row r="5" spans="1:4" x14ac:dyDescent="0.25">
      <c r="A5" s="234" t="s">
        <v>1647</v>
      </c>
      <c r="B5" s="234" t="s">
        <v>1645</v>
      </c>
      <c r="C5" s="217">
        <v>1982</v>
      </c>
      <c r="D5" s="234" t="s">
        <v>1648</v>
      </c>
    </row>
    <row r="6" spans="1:4" x14ac:dyDescent="0.25">
      <c r="A6" s="234" t="s">
        <v>1649</v>
      </c>
      <c r="B6" s="234" t="s">
        <v>1650</v>
      </c>
      <c r="C6" s="217">
        <v>1982</v>
      </c>
      <c r="D6" s="234" t="s">
        <v>1651</v>
      </c>
    </row>
    <row r="7" spans="1:4" x14ac:dyDescent="0.25">
      <c r="A7" s="234" t="s">
        <v>1652</v>
      </c>
      <c r="B7" s="234" t="s">
        <v>1650</v>
      </c>
      <c r="C7" s="217">
        <v>1982</v>
      </c>
      <c r="D7" s="234" t="s">
        <v>1653</v>
      </c>
    </row>
    <row r="8" spans="1:4" x14ac:dyDescent="0.25">
      <c r="A8" s="234" t="s">
        <v>1654</v>
      </c>
      <c r="B8" s="234" t="s">
        <v>1655</v>
      </c>
      <c r="C8" s="217">
        <v>1982</v>
      </c>
      <c r="D8" s="234" t="s">
        <v>1656</v>
      </c>
    </row>
    <row r="9" spans="1:4" x14ac:dyDescent="0.25">
      <c r="A9" s="234" t="s">
        <v>1657</v>
      </c>
      <c r="B9" s="234" t="s">
        <v>1645</v>
      </c>
      <c r="C9" s="217">
        <v>1982</v>
      </c>
      <c r="D9" s="234" t="s">
        <v>1658</v>
      </c>
    </row>
    <row r="10" spans="1:4" x14ac:dyDescent="0.25">
      <c r="A10" s="234" t="s">
        <v>184</v>
      </c>
      <c r="B10" s="234" t="s">
        <v>1645</v>
      </c>
      <c r="C10" s="217">
        <v>1983</v>
      </c>
      <c r="D10" s="234" t="s">
        <v>1659</v>
      </c>
    </row>
    <row r="11" spans="1:4" x14ac:dyDescent="0.25">
      <c r="A11" s="234" t="s">
        <v>1660</v>
      </c>
      <c r="B11" s="234" t="s">
        <v>1645</v>
      </c>
      <c r="C11" s="217">
        <v>1984</v>
      </c>
      <c r="D11" s="234" t="s">
        <v>1661</v>
      </c>
    </row>
    <row r="12" spans="1:4" x14ac:dyDescent="0.25">
      <c r="A12" s="234" t="s">
        <v>1662</v>
      </c>
      <c r="B12" s="234" t="s">
        <v>1663</v>
      </c>
      <c r="C12" s="217">
        <v>1986</v>
      </c>
      <c r="D12" s="234" t="s">
        <v>1664</v>
      </c>
    </row>
    <row r="13" spans="1:4" x14ac:dyDescent="0.25">
      <c r="A13" s="234" t="s">
        <v>1665</v>
      </c>
      <c r="B13" s="234" t="s">
        <v>1663</v>
      </c>
      <c r="C13" s="217">
        <v>1986</v>
      </c>
      <c r="D13" s="234" t="s">
        <v>1666</v>
      </c>
    </row>
    <row r="14" spans="1:4" x14ac:dyDescent="0.25">
      <c r="A14" s="234" t="s">
        <v>1667</v>
      </c>
      <c r="B14" s="234" t="s">
        <v>1645</v>
      </c>
      <c r="C14" s="217">
        <v>1987</v>
      </c>
      <c r="D14" s="234" t="s">
        <v>1668</v>
      </c>
    </row>
    <row r="15" spans="1:4" x14ac:dyDescent="0.25">
      <c r="A15" s="234" t="s">
        <v>1669</v>
      </c>
      <c r="B15" s="234" t="s">
        <v>1650</v>
      </c>
      <c r="C15" s="217">
        <v>1989</v>
      </c>
      <c r="D15" s="234" t="s">
        <v>1670</v>
      </c>
    </row>
    <row r="16" spans="1:4" x14ac:dyDescent="0.25">
      <c r="A16" s="234" t="s">
        <v>1671</v>
      </c>
      <c r="B16" s="234" t="s">
        <v>1672</v>
      </c>
      <c r="C16" s="217">
        <v>1989</v>
      </c>
      <c r="D16" s="234" t="s">
        <v>1673</v>
      </c>
    </row>
    <row r="17" spans="1:4" x14ac:dyDescent="0.25">
      <c r="A17" s="234" t="s">
        <v>1674</v>
      </c>
      <c r="B17" s="234" t="s">
        <v>1655</v>
      </c>
      <c r="C17" s="217">
        <v>1991</v>
      </c>
      <c r="D17" s="234" t="s">
        <v>1675</v>
      </c>
    </row>
    <row r="18" spans="1:4" x14ac:dyDescent="0.25">
      <c r="A18" s="234" t="s">
        <v>1676</v>
      </c>
      <c r="B18" s="234" t="s">
        <v>1677</v>
      </c>
      <c r="C18" s="217">
        <v>1992</v>
      </c>
      <c r="D18" s="234" t="s">
        <v>1678</v>
      </c>
    </row>
    <row r="19" spans="1:4" x14ac:dyDescent="0.25">
      <c r="A19" s="234" t="s">
        <v>1679</v>
      </c>
      <c r="B19" s="234" t="s">
        <v>1672</v>
      </c>
      <c r="C19" s="217">
        <v>1992</v>
      </c>
      <c r="D19" s="234" t="s">
        <v>1680</v>
      </c>
    </row>
    <row r="20" spans="1:4" x14ac:dyDescent="0.25">
      <c r="A20" s="234" t="s">
        <v>1681</v>
      </c>
      <c r="B20" s="234" t="s">
        <v>1682</v>
      </c>
      <c r="C20" s="217">
        <v>1994</v>
      </c>
      <c r="D20" s="234" t="s">
        <v>1675</v>
      </c>
    </row>
    <row r="21" spans="1:4" x14ac:dyDescent="0.25">
      <c r="A21" s="234" t="s">
        <v>1683</v>
      </c>
      <c r="B21" s="234" t="s">
        <v>1650</v>
      </c>
      <c r="C21" s="217">
        <v>1994</v>
      </c>
      <c r="D21" s="234" t="s">
        <v>1684</v>
      </c>
    </row>
    <row r="22" spans="1:4" x14ac:dyDescent="0.25">
      <c r="A22" s="234" t="s">
        <v>1685</v>
      </c>
      <c r="B22" s="234" t="s">
        <v>1686</v>
      </c>
      <c r="C22" s="217">
        <v>1994</v>
      </c>
      <c r="D22" s="234" t="s">
        <v>1670</v>
      </c>
    </row>
    <row r="23" spans="1:4" x14ac:dyDescent="0.25">
      <c r="A23" s="234" t="s">
        <v>1687</v>
      </c>
      <c r="B23" s="234" t="s">
        <v>1645</v>
      </c>
      <c r="C23" s="217">
        <v>1995</v>
      </c>
      <c r="D23" s="234" t="s">
        <v>1688</v>
      </c>
    </row>
    <row r="24" spans="1:4" x14ac:dyDescent="0.25">
      <c r="A24" s="234" t="s">
        <v>1689</v>
      </c>
      <c r="B24" s="234" t="s">
        <v>1645</v>
      </c>
      <c r="C24" s="217">
        <v>1996</v>
      </c>
      <c r="D24" s="234" t="s">
        <v>1690</v>
      </c>
    </row>
    <row r="25" spans="1:4" x14ac:dyDescent="0.25">
      <c r="A25" s="234" t="s">
        <v>1691</v>
      </c>
      <c r="B25" s="234" t="s">
        <v>1672</v>
      </c>
      <c r="C25" s="217">
        <v>1997</v>
      </c>
      <c r="D25" s="234" t="s">
        <v>1692</v>
      </c>
    </row>
    <row r="26" spans="1:4" x14ac:dyDescent="0.25">
      <c r="A26" s="234" t="s">
        <v>1693</v>
      </c>
      <c r="B26" s="234" t="s">
        <v>1677</v>
      </c>
      <c r="C26" s="217">
        <v>1997</v>
      </c>
      <c r="D26" s="234" t="s">
        <v>1694</v>
      </c>
    </row>
    <row r="27" spans="1:4" x14ac:dyDescent="0.25">
      <c r="A27" s="234" t="s">
        <v>1695</v>
      </c>
      <c r="B27" s="234" t="s">
        <v>1686</v>
      </c>
      <c r="C27" s="217">
        <v>1997</v>
      </c>
      <c r="D27" s="234" t="s">
        <v>1696</v>
      </c>
    </row>
    <row r="28" spans="1:4" x14ac:dyDescent="0.25">
      <c r="A28" s="234" t="s">
        <v>1697</v>
      </c>
      <c r="B28" s="234" t="s">
        <v>1655</v>
      </c>
      <c r="C28" s="217">
        <v>1997</v>
      </c>
      <c r="D28" s="234" t="s">
        <v>1670</v>
      </c>
    </row>
    <row r="29" spans="1:4" x14ac:dyDescent="0.25">
      <c r="A29" s="234" t="s">
        <v>1698</v>
      </c>
      <c r="B29" s="234" t="s">
        <v>1699</v>
      </c>
      <c r="C29" s="217">
        <v>1997</v>
      </c>
      <c r="D29" s="234" t="s">
        <v>1700</v>
      </c>
    </row>
    <row r="30" spans="1:4" x14ac:dyDescent="0.25">
      <c r="A30" s="234" t="s">
        <v>1701</v>
      </c>
      <c r="B30" s="234" t="s">
        <v>1650</v>
      </c>
      <c r="C30" s="217">
        <v>1998</v>
      </c>
      <c r="D30" s="234" t="s">
        <v>1702</v>
      </c>
    </row>
    <row r="31" spans="1:4" x14ac:dyDescent="0.25">
      <c r="A31" s="234" t="s">
        <v>1703</v>
      </c>
      <c r="B31" s="234" t="s">
        <v>1650</v>
      </c>
      <c r="C31" s="217">
        <v>1999</v>
      </c>
      <c r="D31" s="234" t="s">
        <v>1702</v>
      </c>
    </row>
    <row r="32" spans="1:4" x14ac:dyDescent="0.25">
      <c r="A32" s="234" t="s">
        <v>1704</v>
      </c>
      <c r="B32" s="234" t="s">
        <v>1645</v>
      </c>
      <c r="C32" s="217">
        <v>2003</v>
      </c>
      <c r="D32" s="234" t="s">
        <v>1705</v>
      </c>
    </row>
    <row r="33" spans="1:4" x14ac:dyDescent="0.25">
      <c r="A33" s="234" t="s">
        <v>1706</v>
      </c>
      <c r="B33" s="234" t="s">
        <v>1707</v>
      </c>
      <c r="C33" s="217">
        <v>2004</v>
      </c>
      <c r="D33" s="234" t="s">
        <v>1708</v>
      </c>
    </row>
    <row r="34" spans="1:4" x14ac:dyDescent="0.25">
      <c r="A34" s="234" t="s">
        <v>1709</v>
      </c>
      <c r="B34" s="234" t="s">
        <v>1650</v>
      </c>
      <c r="C34" s="217">
        <v>2004</v>
      </c>
      <c r="D34" s="234" t="s">
        <v>1710</v>
      </c>
    </row>
    <row r="35" spans="1:4" x14ac:dyDescent="0.25">
      <c r="A35" s="234" t="s">
        <v>1711</v>
      </c>
      <c r="B35" s="234" t="s">
        <v>1712</v>
      </c>
      <c r="C35" s="217">
        <v>2004</v>
      </c>
      <c r="D35" s="234" t="s">
        <v>1713</v>
      </c>
    </row>
    <row r="36" spans="1:4" x14ac:dyDescent="0.25">
      <c r="A36" s="234" t="s">
        <v>1714</v>
      </c>
      <c r="B36" s="234" t="s">
        <v>1715</v>
      </c>
      <c r="C36" s="217">
        <v>2005</v>
      </c>
      <c r="D36" s="234" t="s">
        <v>1716</v>
      </c>
    </row>
    <row r="37" spans="1:4" x14ac:dyDescent="0.25">
      <c r="A37" s="234" t="s">
        <v>1717</v>
      </c>
      <c r="B37" s="234" t="s">
        <v>1663</v>
      </c>
      <c r="C37" s="217">
        <v>2005</v>
      </c>
      <c r="D37" s="234" t="s">
        <v>1718</v>
      </c>
    </row>
    <row r="38" spans="1:4" x14ac:dyDescent="0.25">
      <c r="A38" s="234" t="s">
        <v>1719</v>
      </c>
      <c r="B38" s="234" t="s">
        <v>1650</v>
      </c>
      <c r="C38" s="217">
        <v>2008</v>
      </c>
      <c r="D38" s="234" t="s">
        <v>1720</v>
      </c>
    </row>
    <row r="39" spans="1:4" x14ac:dyDescent="0.25">
      <c r="A39" s="234" t="s">
        <v>1721</v>
      </c>
      <c r="B39" s="234" t="s">
        <v>1672</v>
      </c>
      <c r="C39" s="217">
        <v>2008</v>
      </c>
      <c r="D39" s="234" t="s">
        <v>1722</v>
      </c>
    </row>
    <row r="40" spans="1:4" x14ac:dyDescent="0.25">
      <c r="A40" s="234" t="s">
        <v>1723</v>
      </c>
      <c r="B40" s="234" t="s">
        <v>1724</v>
      </c>
      <c r="C40" s="217">
        <v>2008</v>
      </c>
      <c r="D40" s="234" t="s">
        <v>1725</v>
      </c>
    </row>
    <row r="41" spans="1:4" x14ac:dyDescent="0.25">
      <c r="A41" s="234" t="s">
        <v>1726</v>
      </c>
      <c r="B41" s="234" t="s">
        <v>1663</v>
      </c>
      <c r="C41" s="217">
        <v>2010</v>
      </c>
      <c r="D41" s="234" t="s">
        <v>1727</v>
      </c>
    </row>
    <row r="42" spans="1:4" x14ac:dyDescent="0.25">
      <c r="A42" s="234" t="s">
        <v>1728</v>
      </c>
    </row>
    <row r="43" spans="1:4" x14ac:dyDescent="0.25">
      <c r="A43" s="234" t="s">
        <v>1729</v>
      </c>
    </row>
    <row r="44" spans="1:4" x14ac:dyDescent="0.25">
      <c r="A44" s="234" t="s">
        <v>1730</v>
      </c>
    </row>
  </sheetData>
  <printOptions horizontalCentered="1"/>
  <pageMargins left="0.7" right="0.7" top="0.75" bottom="0.75" header="0.3" footer="0.3"/>
  <pageSetup orientation="portrait" horizontalDpi="300" verticalDpi="0" r:id="rId1"/>
  <headerFooter>
    <oddFooter>&amp;L&amp;A&amp;R&amp;P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READ ME</vt:lpstr>
      <vt:lpstr>CRSP beans</vt:lpstr>
      <vt:lpstr>CRSP cowpeas</vt:lpstr>
      <vt:lpstr>CRSP summary</vt:lpstr>
      <vt:lpstr>COWPEA</vt:lpstr>
      <vt:lpstr>BEANS</vt:lpstr>
      <vt:lpstr>CIAT beans</vt:lpstr>
      <vt:lpstr>same line</vt:lpstr>
      <vt:lpstr>MSU beans</vt:lpstr>
      <vt:lpstr>Arega cowpeas Africa</vt:lpstr>
      <vt:lpstr>IITA cowpeas</vt:lpstr>
      <vt:lpstr>'Arega cowpeas Africa'!Print_Area</vt:lpstr>
      <vt:lpstr>BEANS!Print_Area</vt:lpstr>
      <vt:lpstr>'CIAT beans'!Print_Area</vt:lpstr>
      <vt:lpstr>COWPEA!Print_Area</vt:lpstr>
      <vt:lpstr>'CRSP beans'!Print_Area</vt:lpstr>
      <vt:lpstr>'CRSP cowpeas'!Print_Area</vt:lpstr>
      <vt:lpstr>'CRSP summary'!Print_Area</vt:lpstr>
      <vt:lpstr>'IITA cowpeas'!Print_Area</vt:lpstr>
      <vt:lpstr>'MSU beans'!Print_Area</vt:lpstr>
      <vt:lpstr>'Arega cowpeas Africa'!Print_Titles</vt:lpstr>
      <vt:lpstr>BEANS!Print_Titles</vt:lpstr>
      <vt:lpstr>'CIAT beans'!Print_Titles</vt:lpstr>
      <vt:lpstr>COWPEA!Print_Titles</vt:lpstr>
      <vt:lpstr>'CRSP beans'!Print_Titles</vt:lpstr>
      <vt:lpstr>'CRSP cowpeas'!Print_Titles</vt:lpstr>
      <vt:lpstr>'IITA cowpeas'!Print_Titles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Grad User</dc:creator>
  <cp:lastModifiedBy>Mywish Maredia</cp:lastModifiedBy>
  <cp:lastPrinted>2011-03-10T23:55:41Z</cp:lastPrinted>
  <dcterms:created xsi:type="dcterms:W3CDTF">2011-01-04T16:22:03Z</dcterms:created>
  <dcterms:modified xsi:type="dcterms:W3CDTF">2012-03-09T21:25:44Z</dcterms:modified>
</cp:coreProperties>
</file>